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Волобуев И А\Горячее питание\2024\"/>
    </mc:Choice>
  </mc:AlternateContent>
  <xr:revisionPtr revIDLastSave="0" documentId="8_{DEFA322C-2E29-4D38-BE27-87A1A416BF5F}" xr6:coauthVersionLast="47" xr6:coauthVersionMax="47" xr10:uidLastSave="{00000000-0000-0000-0000-000000000000}"/>
  <bookViews>
    <workbookView xWindow="-120" yWindow="-120" windowWidth="29040" windowHeight="15840" xr2:uid="{BDB6EAA6-374D-463B-A86B-D0DE870D549C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3" i="1" l="1"/>
  <c r="A283" i="1"/>
  <c r="L282" i="1"/>
  <c r="J282" i="1"/>
  <c r="J283" i="1" s="1"/>
  <c r="I282" i="1"/>
  <c r="H282" i="1"/>
  <c r="H283" i="1" s="1"/>
  <c r="G282" i="1"/>
  <c r="F282" i="1"/>
  <c r="F283" i="1" s="1"/>
  <c r="A275" i="1"/>
  <c r="L274" i="1"/>
  <c r="L283" i="1" s="1"/>
  <c r="J274" i="1"/>
  <c r="I274" i="1"/>
  <c r="I283" i="1" s="1"/>
  <c r="H274" i="1"/>
  <c r="G274" i="1"/>
  <c r="G283" i="1" s="1"/>
  <c r="F274" i="1"/>
  <c r="B268" i="1"/>
  <c r="A268" i="1"/>
  <c r="L267" i="1"/>
  <c r="L268" i="1" s="1"/>
  <c r="J267" i="1"/>
  <c r="I267" i="1"/>
  <c r="I268" i="1" s="1"/>
  <c r="H267" i="1"/>
  <c r="G267" i="1"/>
  <c r="G268" i="1" s="1"/>
  <c r="F267" i="1"/>
  <c r="B261" i="1"/>
  <c r="L260" i="1"/>
  <c r="J260" i="1"/>
  <c r="J268" i="1" s="1"/>
  <c r="I260" i="1"/>
  <c r="H260" i="1"/>
  <c r="H268" i="1" s="1"/>
  <c r="G260" i="1"/>
  <c r="F260" i="1"/>
  <c r="F268" i="1" s="1"/>
  <c r="B254" i="1"/>
  <c r="A254" i="1"/>
  <c r="L253" i="1"/>
  <c r="J253" i="1"/>
  <c r="J254" i="1" s="1"/>
  <c r="I253" i="1"/>
  <c r="H253" i="1"/>
  <c r="H254" i="1" s="1"/>
  <c r="G253" i="1"/>
  <c r="F253" i="1"/>
  <c r="F254" i="1" s="1"/>
  <c r="B246" i="1"/>
  <c r="L245" i="1"/>
  <c r="L254" i="1" s="1"/>
  <c r="J245" i="1"/>
  <c r="I245" i="1"/>
  <c r="I254" i="1" s="1"/>
  <c r="H245" i="1"/>
  <c r="G245" i="1"/>
  <c r="G254" i="1" s="1"/>
  <c r="F245" i="1"/>
  <c r="B239" i="1"/>
  <c r="A239" i="1"/>
  <c r="L238" i="1"/>
  <c r="L239" i="1" s="1"/>
  <c r="J238" i="1"/>
  <c r="I238" i="1"/>
  <c r="I239" i="1" s="1"/>
  <c r="H238" i="1"/>
  <c r="G238" i="1"/>
  <c r="G239" i="1" s="1"/>
  <c r="F238" i="1"/>
  <c r="B232" i="1"/>
  <c r="L231" i="1"/>
  <c r="J231" i="1"/>
  <c r="J239" i="1" s="1"/>
  <c r="I231" i="1"/>
  <c r="H231" i="1"/>
  <c r="H239" i="1" s="1"/>
  <c r="G231" i="1"/>
  <c r="F231" i="1"/>
  <c r="F239" i="1" s="1"/>
  <c r="B226" i="1"/>
  <c r="A226" i="1"/>
  <c r="L225" i="1"/>
  <c r="J225" i="1"/>
  <c r="J226" i="1" s="1"/>
  <c r="I225" i="1"/>
  <c r="H225" i="1"/>
  <c r="H226" i="1" s="1"/>
  <c r="G225" i="1"/>
  <c r="F225" i="1"/>
  <c r="F226" i="1" s="1"/>
  <c r="B218" i="1"/>
  <c r="L217" i="1"/>
  <c r="L226" i="1" s="1"/>
  <c r="J217" i="1"/>
  <c r="I217" i="1"/>
  <c r="I226" i="1" s="1"/>
  <c r="H217" i="1"/>
  <c r="G217" i="1"/>
  <c r="G226" i="1" s="1"/>
  <c r="F217" i="1"/>
  <c r="B212" i="1"/>
  <c r="A212" i="1"/>
  <c r="L211" i="1"/>
  <c r="J211" i="1"/>
  <c r="I211" i="1"/>
  <c r="H211" i="1"/>
  <c r="G211" i="1"/>
  <c r="F211" i="1"/>
  <c r="B204" i="1"/>
  <c r="A204" i="1"/>
  <c r="L203" i="1"/>
  <c r="L212" i="1" s="1"/>
  <c r="J203" i="1"/>
  <c r="J212" i="1" s="1"/>
  <c r="I203" i="1"/>
  <c r="I212" i="1" s="1"/>
  <c r="H203" i="1"/>
  <c r="H212" i="1" s="1"/>
  <c r="G203" i="1"/>
  <c r="G212" i="1" s="1"/>
  <c r="F203" i="1"/>
  <c r="F212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J118" i="1"/>
  <c r="I118" i="1"/>
  <c r="H118" i="1"/>
  <c r="G118" i="1"/>
  <c r="F118" i="1"/>
  <c r="B111" i="1"/>
  <c r="A111" i="1"/>
  <c r="J110" i="1"/>
  <c r="I110" i="1"/>
  <c r="I119" i="1" s="1"/>
  <c r="H110" i="1"/>
  <c r="G110" i="1"/>
  <c r="G119" i="1" s="1"/>
  <c r="F110" i="1"/>
  <c r="L102" i="1"/>
  <c r="G102" i="1"/>
  <c r="B102" i="1"/>
  <c r="A102" i="1"/>
  <c r="J101" i="1"/>
  <c r="I101" i="1"/>
  <c r="H101" i="1"/>
  <c r="G101" i="1"/>
  <c r="F101" i="1"/>
  <c r="B92" i="1"/>
  <c r="A92" i="1"/>
  <c r="J91" i="1"/>
  <c r="J102" i="1" s="1"/>
  <c r="I91" i="1"/>
  <c r="I102" i="1" s="1"/>
  <c r="H91" i="1"/>
  <c r="H102" i="1" s="1"/>
  <c r="G91" i="1"/>
  <c r="F91" i="1"/>
  <c r="F102" i="1" s="1"/>
  <c r="L82" i="1"/>
  <c r="B82" i="1"/>
  <c r="A82" i="1"/>
  <c r="J81" i="1"/>
  <c r="I81" i="1"/>
  <c r="H81" i="1"/>
  <c r="G81" i="1"/>
  <c r="F81" i="1"/>
  <c r="B72" i="1"/>
  <c r="A72" i="1"/>
  <c r="J71" i="1"/>
  <c r="I71" i="1"/>
  <c r="I82" i="1" s="1"/>
  <c r="H71" i="1"/>
  <c r="G71" i="1"/>
  <c r="G82" i="1" s="1"/>
  <c r="F71" i="1"/>
  <c r="L62" i="1"/>
  <c r="G62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L43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L24" i="1"/>
  <c r="L196" i="1" s="1"/>
  <c r="G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F13" i="1"/>
  <c r="F24" i="1" s="1"/>
  <c r="I196" i="1" l="1"/>
  <c r="G196" i="1"/>
  <c r="F43" i="1"/>
  <c r="F196" i="1" s="1"/>
  <c r="H43" i="1"/>
  <c r="H196" i="1" s="1"/>
  <c r="J43" i="1"/>
  <c r="J196" i="1" s="1"/>
  <c r="F82" i="1"/>
  <c r="H82" i="1"/>
  <c r="J82" i="1"/>
  <c r="F119" i="1"/>
  <c r="H119" i="1"/>
  <c r="J119" i="1"/>
</calcChain>
</file>

<file path=xl/sharedStrings.xml><?xml version="1.0" encoding="utf-8"?>
<sst xmlns="http://schemas.openxmlformats.org/spreadsheetml/2006/main" count="429" uniqueCount="131">
  <si>
    <t>Школа</t>
  </si>
  <si>
    <t>Утвердил:</t>
  </si>
  <si>
    <t>должность</t>
  </si>
  <si>
    <t>Директор</t>
  </si>
  <si>
    <t xml:space="preserve"> Типовое меню приготавливаемых блюд</t>
  </si>
  <si>
    <t>фамилия</t>
  </si>
  <si>
    <t>Возрастная категория</t>
  </si>
  <si>
    <t>1-4 классы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</si>
  <si>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</si>
  <si>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</si>
  <si>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</si>
  <si>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</si>
  <si>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</si>
  <si>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</si>
  <si>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</si>
  <si>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</si>
  <si>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</si>
  <si>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</si>
  <si>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</si>
  <si>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</si>
  <si>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</si>
  <si>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</si>
  <si>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</si>
  <si>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Цена, руб.</t>
  </si>
  <si>
    <t>Завтрак</t>
  </si>
  <si>
    <t>гор.блюдо</t>
  </si>
  <si>
    <t>Каша пшенная молочная с маслом сливочным</t>
  </si>
  <si>
    <t>Сыр (порциями)</t>
  </si>
  <si>
    <t>гор.напиток</t>
  </si>
  <si>
    <t>Какао-напиток на молоке</t>
  </si>
  <si>
    <t>хлеб</t>
  </si>
  <si>
    <t>Батон нарезной из муки высшего сорта</t>
  </si>
  <si>
    <t>фрукты</t>
  </si>
  <si>
    <t>Фрукты (яблоки)</t>
  </si>
  <si>
    <t>итого</t>
  </si>
  <si>
    <t>Обед</t>
  </si>
  <si>
    <t>закуска</t>
  </si>
  <si>
    <t>Овощи свежие порционно ( огурец), масло растительное</t>
  </si>
  <si>
    <t>1 блюдо</t>
  </si>
  <si>
    <t xml:space="preserve">Суп картофельный с рисом и птицей, сметаной </t>
  </si>
  <si>
    <t>2 блюдо</t>
  </si>
  <si>
    <t>Биточки рубленые мясные</t>
  </si>
  <si>
    <t>гарнир</t>
  </si>
  <si>
    <t>Пюре картофельное</t>
  </si>
  <si>
    <t>напиток</t>
  </si>
  <si>
    <t>Кисель из кураги</t>
  </si>
  <si>
    <t>хлеб бел.</t>
  </si>
  <si>
    <t>хлеб черн.</t>
  </si>
  <si>
    <t>Хлеб ржано-пшеничный обогащенный витаминами</t>
  </si>
  <si>
    <t>Итого за день:</t>
  </si>
  <si>
    <t>Макароны отварные с сыром</t>
  </si>
  <si>
    <t>Чай с сахаром</t>
  </si>
  <si>
    <t>Фрукт (мандарин)</t>
  </si>
  <si>
    <t>Печенье</t>
  </si>
  <si>
    <t>Овощи свежие порционно ( томат), масло растительное</t>
  </si>
  <si>
    <t>Щи из свежей капусты с картофелем и птицей со сметаной</t>
  </si>
  <si>
    <t>Котлеты Домашние</t>
  </si>
  <si>
    <t>Каша гречневая рассыпчатая</t>
  </si>
  <si>
    <t>Сок фруктовый</t>
  </si>
  <si>
    <t>Хлеб ржано-пшеничный</t>
  </si>
  <si>
    <t>Суфле творожное запеченное с молоком сгущеным</t>
  </si>
  <si>
    <t xml:space="preserve">Чай с сахаром </t>
  </si>
  <si>
    <t>фрукт (мандарин )</t>
  </si>
  <si>
    <t>Салат из свеклы отварной</t>
  </si>
  <si>
    <t>Суп картофельный с фасолью, птицей  со сметаной</t>
  </si>
  <si>
    <t>Печень по-строгановски</t>
  </si>
  <si>
    <t>Макаронные изделия отварные</t>
  </si>
  <si>
    <t>Каша из пшена и риса молочная "Дружба" с маслом слив.</t>
  </si>
  <si>
    <t>Бутерброд с сыром</t>
  </si>
  <si>
    <t>Чай с лимоном и сахаром</t>
  </si>
  <si>
    <t>Фрукт (яблоко)</t>
  </si>
  <si>
    <t>Томаты свежие порцинонно</t>
  </si>
  <si>
    <t>41/71</t>
  </si>
  <si>
    <t>Рассольник "Ленинградский" с птицей, со сметаной</t>
  </si>
  <si>
    <t>Суфле из рыбы (филе минтая)</t>
  </si>
  <si>
    <t xml:space="preserve">Картофель отварной, масло сливочное </t>
  </si>
  <si>
    <t>Компот из изюма</t>
  </si>
  <si>
    <t>Каша рисовая молочная с маслом сливочным</t>
  </si>
  <si>
    <t>Йогурт в индивидуальной упаковке, м.д.ж. 2,5%</t>
  </si>
  <si>
    <t>Чай со сгущеным  молоком</t>
  </si>
  <si>
    <t>Овощи свежие порционно ( огурец)</t>
  </si>
  <si>
    <t>Суп с макаронными изделиями и картофелем с птицей, смет.</t>
  </si>
  <si>
    <t>Рагу из мяса птицы (филе цыпленка)</t>
  </si>
  <si>
    <t>Налиток из плодов шиповника</t>
  </si>
  <si>
    <t>Булочка "Венская" с яблочным джемом</t>
  </si>
  <si>
    <t>Каша геркулесовая молочная с маслом сливочным</t>
  </si>
  <si>
    <t>Какао на молоке</t>
  </si>
  <si>
    <t>Томаты свежие, масло растительное</t>
  </si>
  <si>
    <t>Суп из овощей с птицей и сметаной</t>
  </si>
  <si>
    <t>Гуляш из свинины</t>
  </si>
  <si>
    <t>Рис припущенный</t>
  </si>
  <si>
    <t>Компот из кураги</t>
  </si>
  <si>
    <t>Среднее значение за период:</t>
  </si>
  <si>
    <t>Цена</t>
  </si>
  <si>
    <t>Каша пшеничная молочная с маслом сливочным</t>
  </si>
  <si>
    <t>Овощи свежие порционно ( огурец),масло растительное</t>
  </si>
  <si>
    <t>Суп картофельный с макаронами, сметаной и птицей</t>
  </si>
  <si>
    <t>Фрикадельки тушеные в соусе сметанном</t>
  </si>
  <si>
    <t>288/255</t>
  </si>
  <si>
    <t>Компот из фруктов</t>
  </si>
  <si>
    <t>Хлеб пшеничный</t>
  </si>
  <si>
    <t>Хлеб ржано-пшеничный обагащенный витаминным комплексом</t>
  </si>
  <si>
    <t>Пудинг из творога, запеченный с изюмом, с молоком сгущенным</t>
  </si>
  <si>
    <t xml:space="preserve">Фрукты </t>
  </si>
  <si>
    <t>Салат из свеклы с яблоками</t>
  </si>
  <si>
    <t xml:space="preserve">Гуляш </t>
  </si>
  <si>
    <t xml:space="preserve">Хлеб крестьянский </t>
  </si>
  <si>
    <t>Гамбургер "Школьный" (котлета из говядины на булочке)</t>
  </si>
  <si>
    <t>Каша манная молочная с маслом сливочным</t>
  </si>
  <si>
    <t xml:space="preserve">Батон нарезной из муки высшего сорта </t>
  </si>
  <si>
    <t>Овощи свежие порционно (огурец)</t>
  </si>
  <si>
    <t>Борщ с капустой и картофелем, говядиной и сметаной</t>
  </si>
  <si>
    <t>Жаркое по-домашнему (говядина)</t>
  </si>
  <si>
    <t>Компот из свежих яблок</t>
  </si>
  <si>
    <t>Каша гречневая молочная с маслом сливочным</t>
  </si>
  <si>
    <t>Сыр порционно</t>
  </si>
  <si>
    <t>Рассольник "Ленинградский" с мясом цыпленка, со сметаной</t>
  </si>
  <si>
    <t>Фрикассе из мяса птицы</t>
  </si>
  <si>
    <t>Рагу овощное</t>
  </si>
  <si>
    <t>Тефтели</t>
  </si>
  <si>
    <t xml:space="preserve">Салат из белокочанной капусты </t>
  </si>
  <si>
    <t>Суп картофельный с рыбными консервами</t>
  </si>
  <si>
    <t>Плов куриный</t>
  </si>
  <si>
    <t>Напиток из плодов шиповника</t>
  </si>
  <si>
    <t>Хлеб ржано-пшеничный обагащенный витаминными</t>
  </si>
  <si>
    <t>Каша овсянная молочная с маслом сливочным</t>
  </si>
  <si>
    <t>Чай  с молоком и сахаром</t>
  </si>
  <si>
    <t>Овощи свежие порционно (томат), масло растительное</t>
  </si>
  <si>
    <t>Суп картофельный с горохом, птицей  со сметаной</t>
  </si>
  <si>
    <t>Биточки из филе рыбы (минтай)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</si>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</sst>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rgb="FF2D2D2D"/>
      <name val="Arial"/>
      <family val="2"/>
      <charset val="204"/>
    </font>
    <font>
      <sz val="11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1C1C1C"/>
      </left>
      <right style="medium">
        <color rgb="FF1C1C1C"/>
      </right>
      <top/>
      <bottom style="medium">
        <color rgb="FF1C1C1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1C1C1C"/>
      </left>
      <right style="thick">
        <color rgb="FF1C1C1C"/>
      </right>
      <top/>
      <bottom style="thick">
        <color rgb="FF1C1C1C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3" borderId="0" xfId="0" applyFont="1" applyFill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11" fillId="2" borderId="19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/>
    </xf>
    <xf numFmtId="0" fontId="13" fillId="2" borderId="2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164" fontId="3" fillId="4" borderId="21" xfId="0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 applyProtection="1">
      <alignment horizontal="center" vertical="top" wrapText="1"/>
      <protection locked="0"/>
    </xf>
    <xf numFmtId="2" fontId="3" fillId="4" borderId="21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/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0BDF1-BD6D-4AC3-BCD7-95DC5C79793C}">
  <dimension ref="A1:P284"/>
  <sheetViews>
    <sheetView tabSelected="1" workbookViewId="0">
      <selection sqref="A1:XFD104857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9.28515625" style="2" customWidth="1"/>
    <col min="9" max="9" width="8" style="2" customWidth="1"/>
    <col min="10" max="10" width="8.140625" style="2" customWidth="1"/>
    <col min="11" max="11" width="10" style="2" customWidth="1"/>
    <col min="12" max="12" width="11.85546875" style="2" bestFit="1" customWidth="1"/>
    <col min="13" max="16384" width="9.140625" style="2"/>
  </cols>
  <sheetData>
    <row r="1" spans="1:16" ht="15" x14ac:dyDescent="0.25">
      <c r="A1" s="1" t="s">
        <v>0</v>
      </c>
      <c r="C1" s="3"/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</row>
    <row r="2" spans="1:16" ht="18" x14ac:dyDescent="0.2">
      <c r="A2" s="7" t="s">
        <v>4</v>
      </c>
      <c r="C2" s="2"/>
      <c r="G2" s="2" t="s">
        <v>5</v>
      </c>
      <c r="H2" s="6"/>
      <c r="I2" s="6"/>
      <c r="J2" s="6"/>
      <c r="K2" s="6"/>
    </row>
    <row r="3" spans="1:16" ht="17.25" customHeight="1" x14ac:dyDescent="0.2">
      <c r="A3" s="8" t="s">
        <v>6</v>
      </c>
      <c r="C3" s="2"/>
      <c r="D3" s="9"/>
      <c r="E3" s="10" t="s">
        <v>7</v>
      </c>
      <c r="G3" s="2" t="s">
        <v>8</v>
      </c>
      <c r="H3" s="11">
        <v>16</v>
      </c>
      <c r="I3" s="11">
        <v>9</v>
      </c>
      <c r="J3" s="12">
        <v>2024</v>
      </c>
      <c r="K3" s="1"/>
    </row>
    <row r="4" spans="1:16" ht="13.5" thickBot="1" x14ac:dyDescent="0.25">
      <c r="C4" s="2"/>
      <c r="D4" s="8"/>
      <c r="H4" s="13" t="s">
        <v>9</v>
      </c>
      <c r="I4" s="13" t="s">
        <v>10</v>
      </c>
      <c r="J4" s="13" t="s">
        <v>11</v>
      </c>
    </row>
    <row r="5" spans="1:16" ht="34.5" thickBot="1" x14ac:dyDescent="0.25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spans="1:16" ht="15" x14ac:dyDescent="0.25">
      <c r="A6" s="18">
        <v>1</v>
      </c>
      <c r="B6" s="19">
        <v>1</v>
      </c>
      <c r="C6" s="20" t="s">
        <v>24</v>
      </c>
      <c r="D6" s="21" t="s">
        <v>25</v>
      </c>
      <c r="E6" s="22" t="s">
        <v>26</v>
      </c>
      <c r="F6" s="23">
        <v>180</v>
      </c>
      <c r="G6" s="23">
        <v>6.89</v>
      </c>
      <c r="H6" s="23">
        <v>8.4600000000000009</v>
      </c>
      <c r="I6" s="23">
        <v>31.07</v>
      </c>
      <c r="J6" s="23">
        <v>229</v>
      </c>
      <c r="K6" s="24">
        <v>189</v>
      </c>
      <c r="L6" s="23">
        <v>31.9</v>
      </c>
    </row>
    <row r="7" spans="1:16" ht="15" x14ac:dyDescent="0.25">
      <c r="A7" s="25"/>
      <c r="B7" s="26"/>
      <c r="C7" s="27"/>
      <c r="D7" s="28"/>
      <c r="E7" s="29" t="s">
        <v>27</v>
      </c>
      <c r="F7" s="30">
        <v>15</v>
      </c>
      <c r="G7" s="30">
        <v>3.95</v>
      </c>
      <c r="H7" s="30">
        <v>3.99</v>
      </c>
      <c r="I7" s="30">
        <v>0</v>
      </c>
      <c r="J7" s="30">
        <v>52</v>
      </c>
      <c r="K7" s="31">
        <v>14</v>
      </c>
      <c r="L7" s="30">
        <v>14.4</v>
      </c>
    </row>
    <row r="8" spans="1:16" ht="15" x14ac:dyDescent="0.25">
      <c r="A8" s="25"/>
      <c r="B8" s="26"/>
      <c r="C8" s="27"/>
      <c r="D8" s="32" t="s">
        <v>28</v>
      </c>
      <c r="E8" s="29" t="s">
        <v>29</v>
      </c>
      <c r="F8" s="30">
        <v>200</v>
      </c>
      <c r="G8" s="30">
        <v>4.0599999999999996</v>
      </c>
      <c r="H8" s="30">
        <v>3.84</v>
      </c>
      <c r="I8" s="30">
        <v>14.7</v>
      </c>
      <c r="J8" s="30">
        <v>108</v>
      </c>
      <c r="K8" s="31">
        <v>415</v>
      </c>
      <c r="L8" s="30">
        <v>15.5</v>
      </c>
      <c r="P8" s="33"/>
    </row>
    <row r="9" spans="1:16" ht="15" x14ac:dyDescent="0.25">
      <c r="A9" s="25"/>
      <c r="B9" s="26"/>
      <c r="C9" s="27"/>
      <c r="D9" s="32" t="s">
        <v>30</v>
      </c>
      <c r="E9" s="29" t="s">
        <v>31</v>
      </c>
      <c r="F9" s="30">
        <v>25</v>
      </c>
      <c r="G9" s="30">
        <v>1.93</v>
      </c>
      <c r="H9" s="30">
        <v>0.75</v>
      </c>
      <c r="I9" s="30">
        <v>12.53</v>
      </c>
      <c r="J9" s="30">
        <v>65</v>
      </c>
      <c r="K9" s="31">
        <v>1</v>
      </c>
      <c r="L9" s="30">
        <v>2.2000000000000002</v>
      </c>
    </row>
    <row r="10" spans="1:16" ht="15" x14ac:dyDescent="0.25">
      <c r="A10" s="25"/>
      <c r="B10" s="26"/>
      <c r="C10" s="27"/>
      <c r="D10" s="32" t="s">
        <v>32</v>
      </c>
      <c r="E10" s="29" t="s">
        <v>33</v>
      </c>
      <c r="F10" s="30">
        <v>150</v>
      </c>
      <c r="G10" s="30">
        <v>0.4</v>
      </c>
      <c r="H10" s="30">
        <v>0.4</v>
      </c>
      <c r="I10" s="30">
        <v>9.8000000000000007</v>
      </c>
      <c r="J10" s="30">
        <v>44</v>
      </c>
      <c r="K10" s="31">
        <v>403</v>
      </c>
      <c r="L10" s="30">
        <v>27</v>
      </c>
    </row>
    <row r="11" spans="1:16" ht="15" hidden="1" customHeight="1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6" ht="15" hidden="1" customHeigh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6" ht="15" x14ac:dyDescent="0.25">
      <c r="A13" s="34"/>
      <c r="B13" s="35"/>
      <c r="C13" s="36"/>
      <c r="D13" s="37" t="s">
        <v>34</v>
      </c>
      <c r="E13" s="38"/>
      <c r="F13" s="39">
        <f>SUM(F6:F12)</f>
        <v>570</v>
      </c>
      <c r="G13" s="39">
        <f t="shared" ref="G13:J13" si="0">SUM(G6:G12)</f>
        <v>17.229999999999997</v>
      </c>
      <c r="H13" s="39">
        <f t="shared" si="0"/>
        <v>17.439999999999998</v>
      </c>
      <c r="I13" s="39">
        <f t="shared" si="0"/>
        <v>68.099999999999994</v>
      </c>
      <c r="J13" s="39">
        <f t="shared" si="0"/>
        <v>498</v>
      </c>
      <c r="K13" s="40"/>
      <c r="L13" s="39">
        <v>91</v>
      </c>
    </row>
    <row r="14" spans="1:16" ht="15" x14ac:dyDescent="0.25">
      <c r="A14" s="41">
        <f>A6</f>
        <v>1</v>
      </c>
      <c r="B14" s="42">
        <f>B6</f>
        <v>1</v>
      </c>
      <c r="C14" s="43" t="s">
        <v>35</v>
      </c>
      <c r="D14" s="32" t="s">
        <v>36</v>
      </c>
      <c r="E14" s="29" t="s">
        <v>37</v>
      </c>
      <c r="F14" s="30">
        <v>60</v>
      </c>
      <c r="G14" s="30">
        <v>0.32</v>
      </c>
      <c r="H14" s="30">
        <v>3.14</v>
      </c>
      <c r="I14" s="30">
        <v>0.94</v>
      </c>
      <c r="J14" s="30">
        <v>49</v>
      </c>
      <c r="K14" s="31">
        <v>21</v>
      </c>
      <c r="L14" s="30">
        <v>13.4</v>
      </c>
    </row>
    <row r="15" spans="1:16" ht="15" x14ac:dyDescent="0.25">
      <c r="A15" s="25"/>
      <c r="B15" s="26"/>
      <c r="C15" s="27"/>
      <c r="D15" s="32" t="s">
        <v>38</v>
      </c>
      <c r="E15" s="29" t="s">
        <v>39</v>
      </c>
      <c r="F15" s="30">
        <v>205</v>
      </c>
      <c r="G15" s="30">
        <v>3.44</v>
      </c>
      <c r="H15" s="30">
        <v>4.04</v>
      </c>
      <c r="I15" s="30">
        <v>17.32</v>
      </c>
      <c r="J15" s="30">
        <v>119</v>
      </c>
      <c r="K15" s="31">
        <v>101</v>
      </c>
      <c r="L15" s="30">
        <v>17.8</v>
      </c>
    </row>
    <row r="16" spans="1:16" ht="15" x14ac:dyDescent="0.25">
      <c r="A16" s="25"/>
      <c r="B16" s="26"/>
      <c r="C16" s="27"/>
      <c r="D16" s="32" t="s">
        <v>40</v>
      </c>
      <c r="E16" s="29" t="s">
        <v>41</v>
      </c>
      <c r="F16" s="30">
        <v>90</v>
      </c>
      <c r="G16" s="30">
        <v>13.83</v>
      </c>
      <c r="H16" s="30">
        <v>11.75</v>
      </c>
      <c r="I16" s="30">
        <v>11.28</v>
      </c>
      <c r="J16" s="30">
        <v>206</v>
      </c>
      <c r="K16" s="31">
        <v>302</v>
      </c>
      <c r="L16" s="30">
        <v>52</v>
      </c>
    </row>
    <row r="17" spans="1:12" ht="15" x14ac:dyDescent="0.25">
      <c r="A17" s="25"/>
      <c r="B17" s="26"/>
      <c r="C17" s="27"/>
      <c r="D17" s="32" t="s">
        <v>42</v>
      </c>
      <c r="E17" s="29" t="s">
        <v>43</v>
      </c>
      <c r="F17" s="30">
        <v>150</v>
      </c>
      <c r="G17" s="30">
        <v>3.33</v>
      </c>
      <c r="H17" s="30">
        <v>5.48</v>
      </c>
      <c r="I17" s="30">
        <v>22.02</v>
      </c>
      <c r="J17" s="30">
        <v>150</v>
      </c>
      <c r="K17" s="31">
        <v>335</v>
      </c>
      <c r="L17" s="30">
        <v>16.100000000000001</v>
      </c>
    </row>
    <row r="18" spans="1:12" ht="15" x14ac:dyDescent="0.25">
      <c r="A18" s="25"/>
      <c r="B18" s="26"/>
      <c r="C18" s="27"/>
      <c r="D18" s="32" t="s">
        <v>44</v>
      </c>
      <c r="E18" s="29" t="s">
        <v>45</v>
      </c>
      <c r="F18" s="30">
        <v>200</v>
      </c>
      <c r="G18" s="30">
        <v>1.04</v>
      </c>
      <c r="H18" s="30">
        <v>0.06</v>
      </c>
      <c r="I18" s="30">
        <v>36.56</v>
      </c>
      <c r="J18" s="30">
        <v>150</v>
      </c>
      <c r="K18" s="31">
        <v>406</v>
      </c>
      <c r="L18" s="30">
        <v>12.7</v>
      </c>
    </row>
    <row r="19" spans="1:12" ht="15" x14ac:dyDescent="0.25">
      <c r="A19" s="25"/>
      <c r="B19" s="26"/>
      <c r="C19" s="27"/>
      <c r="D19" s="32" t="s">
        <v>46</v>
      </c>
      <c r="E19" s="29" t="s">
        <v>31</v>
      </c>
      <c r="F19" s="30">
        <v>25</v>
      </c>
      <c r="G19" s="30">
        <v>1.93</v>
      </c>
      <c r="H19" s="30">
        <v>0.75</v>
      </c>
      <c r="I19" s="30">
        <v>12.53</v>
      </c>
      <c r="J19" s="30">
        <v>65</v>
      </c>
      <c r="K19" s="31">
        <v>1</v>
      </c>
      <c r="L19" s="30">
        <v>2.2000000000000002</v>
      </c>
    </row>
    <row r="20" spans="1:12" ht="15.75" thickBot="1" x14ac:dyDescent="0.3">
      <c r="A20" s="25"/>
      <c r="B20" s="26"/>
      <c r="C20" s="27"/>
      <c r="D20" s="32" t="s">
        <v>47</v>
      </c>
      <c r="E20" s="44" t="s">
        <v>48</v>
      </c>
      <c r="F20" s="30">
        <v>40</v>
      </c>
      <c r="G20" s="30">
        <v>2.64</v>
      </c>
      <c r="H20" s="30">
        <v>0.48</v>
      </c>
      <c r="I20" s="30">
        <v>15.8</v>
      </c>
      <c r="J20" s="30">
        <v>78</v>
      </c>
      <c r="K20" s="31">
        <v>2</v>
      </c>
      <c r="L20" s="30">
        <v>2.8</v>
      </c>
    </row>
    <row r="21" spans="1:12" ht="18" hidden="1" customHeight="1" x14ac:dyDescent="0.25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ht="15" hidden="1" customHeight="1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5.75" thickBot="1" x14ac:dyDescent="0.3">
      <c r="A23" s="34"/>
      <c r="B23" s="35"/>
      <c r="C23" s="36"/>
      <c r="D23" s="37" t="s">
        <v>34</v>
      </c>
      <c r="E23" s="38"/>
      <c r="F23" s="39">
        <f>SUM(F14:F22)</f>
        <v>770</v>
      </c>
      <c r="G23" s="39">
        <f t="shared" ref="G23:J23" si="1">SUM(G14:G22)</f>
        <v>26.53</v>
      </c>
      <c r="H23" s="39">
        <f t="shared" si="1"/>
        <v>25.7</v>
      </c>
      <c r="I23" s="39">
        <f t="shared" si="1"/>
        <v>116.45</v>
      </c>
      <c r="J23" s="39">
        <f t="shared" si="1"/>
        <v>817</v>
      </c>
      <c r="K23" s="40"/>
      <c r="L23" s="39">
        <v>117</v>
      </c>
    </row>
    <row r="24" spans="1:12" ht="34.5" hidden="1" customHeight="1" x14ac:dyDescent="0.2">
      <c r="A24" s="45">
        <f>A6</f>
        <v>1</v>
      </c>
      <c r="B24" s="46">
        <f>B6</f>
        <v>1</v>
      </c>
      <c r="C24" s="47" t="s">
        <v>49</v>
      </c>
      <c r="D24" s="48"/>
      <c r="E24" s="49"/>
      <c r="F24" s="50">
        <f>F13+F23</f>
        <v>1340</v>
      </c>
      <c r="G24" s="50">
        <f t="shared" ref="G24:J24" si="2">G13+G23</f>
        <v>43.76</v>
      </c>
      <c r="H24" s="50">
        <f t="shared" si="2"/>
        <v>43.14</v>
      </c>
      <c r="I24" s="50">
        <f t="shared" si="2"/>
        <v>184.55</v>
      </c>
      <c r="J24" s="50">
        <f t="shared" si="2"/>
        <v>1315</v>
      </c>
      <c r="K24" s="50"/>
      <c r="L24" s="50">
        <f t="shared" ref="L24" si="3">L13+L23</f>
        <v>208</v>
      </c>
    </row>
    <row r="25" spans="1:12" ht="15.75" thickBot="1" x14ac:dyDescent="0.3">
      <c r="A25" s="51">
        <v>1</v>
      </c>
      <c r="B25" s="26">
        <v>2</v>
      </c>
      <c r="C25" s="20" t="s">
        <v>24</v>
      </c>
      <c r="D25" s="21" t="s">
        <v>25</v>
      </c>
      <c r="E25" s="52" t="s">
        <v>50</v>
      </c>
      <c r="F25" s="23">
        <v>160</v>
      </c>
      <c r="G25" s="23">
        <v>11.66</v>
      </c>
      <c r="H25" s="23">
        <v>6.38</v>
      </c>
      <c r="I25" s="23">
        <v>18.46</v>
      </c>
      <c r="J25" s="23">
        <v>178</v>
      </c>
      <c r="K25" s="24">
        <v>204</v>
      </c>
      <c r="L25" s="23">
        <v>38.700000000000003</v>
      </c>
    </row>
    <row r="26" spans="1:12" ht="15.75" hidden="1" customHeight="1" x14ac:dyDescent="0.25">
      <c r="A26" s="51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ht="15.75" thickTop="1" x14ac:dyDescent="0.25">
      <c r="A27" s="51"/>
      <c r="B27" s="26"/>
      <c r="C27" s="27"/>
      <c r="D27" s="32" t="s">
        <v>28</v>
      </c>
      <c r="E27" s="29" t="s">
        <v>51</v>
      </c>
      <c r="F27" s="30">
        <v>200</v>
      </c>
      <c r="G27" s="30">
        <v>0.22</v>
      </c>
      <c r="H27" s="30">
        <v>0.08</v>
      </c>
      <c r="I27" s="30">
        <v>14.16</v>
      </c>
      <c r="J27" s="30">
        <v>58</v>
      </c>
      <c r="K27" s="31">
        <v>424</v>
      </c>
      <c r="L27" s="30">
        <v>6.8</v>
      </c>
    </row>
    <row r="28" spans="1:12" ht="15.75" customHeight="1" x14ac:dyDescent="0.25">
      <c r="A28" s="51"/>
      <c r="B28" s="26"/>
      <c r="C28" s="27"/>
      <c r="D28" s="32" t="s">
        <v>30</v>
      </c>
      <c r="E28" s="29" t="s">
        <v>31</v>
      </c>
      <c r="F28" s="30">
        <v>50</v>
      </c>
      <c r="G28" s="30">
        <v>3.86</v>
      </c>
      <c r="H28" s="30">
        <v>1.5</v>
      </c>
      <c r="I28" s="30">
        <v>25.06</v>
      </c>
      <c r="J28" s="30">
        <v>130</v>
      </c>
      <c r="K28" s="31">
        <v>1</v>
      </c>
      <c r="L28" s="30">
        <v>2.2000000000000002</v>
      </c>
    </row>
    <row r="29" spans="1:12" ht="15" x14ac:dyDescent="0.25">
      <c r="A29" s="51"/>
      <c r="B29" s="26"/>
      <c r="C29" s="27"/>
      <c r="D29" s="32" t="s">
        <v>32</v>
      </c>
      <c r="E29" s="29" t="s">
        <v>52</v>
      </c>
      <c r="F29" s="30">
        <v>130</v>
      </c>
      <c r="G29" s="30">
        <v>0.4</v>
      </c>
      <c r="H29" s="30">
        <v>0.4</v>
      </c>
      <c r="I29" s="30">
        <v>9.8000000000000007</v>
      </c>
      <c r="J29" s="30">
        <v>44</v>
      </c>
      <c r="K29" s="31">
        <v>403</v>
      </c>
      <c r="L29" s="30">
        <v>33.1</v>
      </c>
    </row>
    <row r="30" spans="1:12" ht="15" x14ac:dyDescent="0.25">
      <c r="A30" s="51"/>
      <c r="B30" s="26"/>
      <c r="C30" s="27"/>
      <c r="D30" s="28"/>
      <c r="E30" s="29" t="s">
        <v>53</v>
      </c>
      <c r="F30" s="30">
        <v>40</v>
      </c>
      <c r="G30" s="30">
        <v>2.4</v>
      </c>
      <c r="H30" s="30">
        <v>10</v>
      </c>
      <c r="I30" s="30">
        <v>15.2</v>
      </c>
      <c r="J30" s="30">
        <v>152</v>
      </c>
      <c r="K30" s="31">
        <v>11</v>
      </c>
      <c r="L30" s="30">
        <v>10.199999999999999</v>
      </c>
    </row>
    <row r="31" spans="1:12" ht="15" hidden="1" x14ac:dyDescent="0.25">
      <c r="A31" s="5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ht="15" x14ac:dyDescent="0.25">
      <c r="A32" s="53"/>
      <c r="B32" s="35"/>
      <c r="C32" s="36"/>
      <c r="D32" s="37" t="s">
        <v>34</v>
      </c>
      <c r="E32" s="38"/>
      <c r="F32" s="39">
        <f>SUM(F25:F31)</f>
        <v>580</v>
      </c>
      <c r="G32" s="39">
        <f t="shared" ref="G32:J32" si="4">SUM(G25:G31)</f>
        <v>18.54</v>
      </c>
      <c r="H32" s="39">
        <f t="shared" si="4"/>
        <v>18.36</v>
      </c>
      <c r="I32" s="39">
        <f t="shared" si="4"/>
        <v>82.68</v>
      </c>
      <c r="J32" s="39">
        <f t="shared" si="4"/>
        <v>562</v>
      </c>
      <c r="K32" s="40"/>
      <c r="L32" s="39">
        <v>91</v>
      </c>
    </row>
    <row r="33" spans="1:12" ht="15" x14ac:dyDescent="0.25">
      <c r="A33" s="42">
        <f>A25</f>
        <v>1</v>
      </c>
      <c r="B33" s="42">
        <f>B25</f>
        <v>2</v>
      </c>
      <c r="C33" s="43" t="s">
        <v>35</v>
      </c>
      <c r="D33" s="32" t="s">
        <v>36</v>
      </c>
      <c r="E33" s="29" t="s">
        <v>54</v>
      </c>
      <c r="F33" s="30">
        <v>60</v>
      </c>
      <c r="G33" s="30">
        <v>0.4</v>
      </c>
      <c r="H33" s="30">
        <v>3.21</v>
      </c>
      <c r="I33" s="30">
        <v>3.93</v>
      </c>
      <c r="J33" s="30">
        <v>61</v>
      </c>
      <c r="K33" s="31">
        <v>41</v>
      </c>
      <c r="L33" s="30">
        <v>15.6</v>
      </c>
    </row>
    <row r="34" spans="1:12" ht="16.5" customHeight="1" x14ac:dyDescent="0.25">
      <c r="A34" s="51"/>
      <c r="B34" s="26"/>
      <c r="C34" s="27"/>
      <c r="D34" s="32" t="s">
        <v>38</v>
      </c>
      <c r="E34" s="29" t="s">
        <v>55</v>
      </c>
      <c r="F34" s="30">
        <v>210</v>
      </c>
      <c r="G34" s="30">
        <v>3.79</v>
      </c>
      <c r="H34" s="30">
        <v>6.33</v>
      </c>
      <c r="I34" s="30">
        <v>9.08</v>
      </c>
      <c r="J34" s="30">
        <v>118</v>
      </c>
      <c r="K34" s="31">
        <v>88</v>
      </c>
      <c r="L34" s="30">
        <v>18.7</v>
      </c>
    </row>
    <row r="35" spans="1:12" ht="15" x14ac:dyDescent="0.25">
      <c r="A35" s="51"/>
      <c r="B35" s="26"/>
      <c r="C35" s="27"/>
      <c r="D35" s="32" t="s">
        <v>40</v>
      </c>
      <c r="E35" s="29" t="s">
        <v>56</v>
      </c>
      <c r="F35" s="30">
        <v>90</v>
      </c>
      <c r="G35" s="30">
        <v>12.84</v>
      </c>
      <c r="H35" s="30">
        <v>9.5</v>
      </c>
      <c r="I35" s="30">
        <v>10.84</v>
      </c>
      <c r="J35" s="30">
        <v>212</v>
      </c>
      <c r="K35" s="31">
        <v>271</v>
      </c>
      <c r="L35" s="30">
        <v>33.799999999999997</v>
      </c>
    </row>
    <row r="36" spans="1:12" ht="15" x14ac:dyDescent="0.25">
      <c r="A36" s="51"/>
      <c r="B36" s="26"/>
      <c r="C36" s="27"/>
      <c r="D36" s="32" t="s">
        <v>42</v>
      </c>
      <c r="E36" s="29" t="s">
        <v>57</v>
      </c>
      <c r="F36" s="30">
        <v>150</v>
      </c>
      <c r="G36" s="30">
        <v>5.72</v>
      </c>
      <c r="H36" s="30">
        <v>4.41</v>
      </c>
      <c r="I36" s="30">
        <v>39.44</v>
      </c>
      <c r="J36" s="30">
        <v>209</v>
      </c>
      <c r="K36" s="31">
        <v>181</v>
      </c>
      <c r="L36" s="30">
        <v>15.9</v>
      </c>
    </row>
    <row r="37" spans="1:12" ht="15" x14ac:dyDescent="0.25">
      <c r="A37" s="51"/>
      <c r="B37" s="26"/>
      <c r="C37" s="27"/>
      <c r="D37" s="32" t="s">
        <v>44</v>
      </c>
      <c r="E37" s="29" t="s">
        <v>58</v>
      </c>
      <c r="F37" s="30">
        <v>200</v>
      </c>
      <c r="G37" s="30">
        <v>0.2</v>
      </c>
      <c r="H37" s="30">
        <v>0</v>
      </c>
      <c r="I37" s="30">
        <v>19</v>
      </c>
      <c r="J37" s="30">
        <v>80</v>
      </c>
      <c r="K37" s="31">
        <v>484</v>
      </c>
      <c r="L37" s="30">
        <v>28</v>
      </c>
    </row>
    <row r="38" spans="1:12" ht="15" x14ac:dyDescent="0.25">
      <c r="A38" s="51"/>
      <c r="B38" s="26"/>
      <c r="C38" s="27"/>
      <c r="D38" s="32" t="s">
        <v>46</v>
      </c>
      <c r="E38" s="29" t="s">
        <v>31</v>
      </c>
      <c r="F38" s="30">
        <v>25</v>
      </c>
      <c r="G38" s="30">
        <v>1.93</v>
      </c>
      <c r="H38" s="30">
        <v>0.75</v>
      </c>
      <c r="I38" s="30">
        <v>12.53</v>
      </c>
      <c r="J38" s="30">
        <v>65</v>
      </c>
      <c r="K38" s="31">
        <v>1</v>
      </c>
      <c r="L38" s="30">
        <v>2.2000000000000002</v>
      </c>
    </row>
    <row r="39" spans="1:12" ht="15" x14ac:dyDescent="0.25">
      <c r="A39" s="51"/>
      <c r="B39" s="26"/>
      <c r="C39" s="27"/>
      <c r="D39" s="32" t="s">
        <v>47</v>
      </c>
      <c r="E39" s="29" t="s">
        <v>59</v>
      </c>
      <c r="F39" s="30">
        <v>40</v>
      </c>
      <c r="G39" s="30">
        <v>2.64</v>
      </c>
      <c r="H39" s="30">
        <v>0.48</v>
      </c>
      <c r="I39" s="30">
        <v>15.58</v>
      </c>
      <c r="J39" s="30">
        <v>78</v>
      </c>
      <c r="K39" s="31">
        <v>2</v>
      </c>
      <c r="L39" s="30">
        <v>2.8</v>
      </c>
    </row>
    <row r="40" spans="1:12" ht="15" hidden="1" x14ac:dyDescent="0.25">
      <c r="A40" s="5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ht="15" hidden="1" x14ac:dyDescent="0.25">
      <c r="A41" s="5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ht="15.75" thickBot="1" x14ac:dyDescent="0.3">
      <c r="A42" s="53"/>
      <c r="B42" s="35"/>
      <c r="C42" s="36"/>
      <c r="D42" s="37" t="s">
        <v>34</v>
      </c>
      <c r="E42" s="38"/>
      <c r="F42" s="39">
        <f>SUM(F33:F41)</f>
        <v>775</v>
      </c>
      <c r="G42" s="39">
        <f t="shared" ref="G42:J42" si="5">SUM(G33:G41)</f>
        <v>27.52</v>
      </c>
      <c r="H42" s="39">
        <f t="shared" si="5"/>
        <v>24.68</v>
      </c>
      <c r="I42" s="39">
        <f t="shared" si="5"/>
        <v>110.39999999999999</v>
      </c>
      <c r="J42" s="39">
        <f t="shared" si="5"/>
        <v>823</v>
      </c>
      <c r="K42" s="40"/>
      <c r="L42" s="39">
        <v>117</v>
      </c>
    </row>
    <row r="43" spans="1:12" ht="15.75" hidden="1" customHeight="1" x14ac:dyDescent="0.2">
      <c r="A43" s="54">
        <f>A25</f>
        <v>1</v>
      </c>
      <c r="B43" s="54">
        <f>B25</f>
        <v>2</v>
      </c>
      <c r="C43" s="47" t="s">
        <v>49</v>
      </c>
      <c r="D43" s="48"/>
      <c r="E43" s="49"/>
      <c r="F43" s="50">
        <f>F32+F42</f>
        <v>1355</v>
      </c>
      <c r="G43" s="50">
        <f t="shared" ref="G43:L43" si="6">G32+G42</f>
        <v>46.06</v>
      </c>
      <c r="H43" s="50">
        <f t="shared" si="6"/>
        <v>43.04</v>
      </c>
      <c r="I43" s="50">
        <f t="shared" si="6"/>
        <v>193.07999999999998</v>
      </c>
      <c r="J43" s="50">
        <f t="shared" si="6"/>
        <v>1385</v>
      </c>
      <c r="K43" s="50"/>
      <c r="L43" s="50">
        <f t="shared" si="6"/>
        <v>208</v>
      </c>
    </row>
    <row r="44" spans="1:12" ht="15" x14ac:dyDescent="0.25">
      <c r="A44" s="18">
        <v>1</v>
      </c>
      <c r="B44" s="19">
        <v>3</v>
      </c>
      <c r="C44" s="20" t="s">
        <v>24</v>
      </c>
      <c r="D44" s="21" t="s">
        <v>25</v>
      </c>
      <c r="E44" s="22" t="s">
        <v>60</v>
      </c>
      <c r="F44" s="23">
        <v>170</v>
      </c>
      <c r="G44" s="23">
        <v>14.03</v>
      </c>
      <c r="H44" s="23">
        <v>15.3</v>
      </c>
      <c r="I44" s="23">
        <v>36.4</v>
      </c>
      <c r="J44" s="23">
        <v>328</v>
      </c>
      <c r="K44" s="24">
        <v>242</v>
      </c>
      <c r="L44" s="23">
        <v>51.9</v>
      </c>
    </row>
    <row r="45" spans="1:12" ht="15.75" hidden="1" customHeigh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ht="15" x14ac:dyDescent="0.25">
      <c r="A46" s="25"/>
      <c r="B46" s="26"/>
      <c r="C46" s="27"/>
      <c r="D46" s="32" t="s">
        <v>28</v>
      </c>
      <c r="E46" s="29" t="s">
        <v>61</v>
      </c>
      <c r="F46" s="30">
        <v>200</v>
      </c>
      <c r="G46" s="30">
        <v>0.14000000000000001</v>
      </c>
      <c r="H46" s="30">
        <v>0.04</v>
      </c>
      <c r="I46" s="30">
        <v>10.02</v>
      </c>
      <c r="J46" s="30">
        <v>42</v>
      </c>
      <c r="K46" s="31">
        <v>420</v>
      </c>
      <c r="L46" s="30">
        <v>6.8</v>
      </c>
    </row>
    <row r="47" spans="1:12" ht="15.75" customHeight="1" x14ac:dyDescent="0.25">
      <c r="A47" s="25"/>
      <c r="B47" s="26"/>
      <c r="C47" s="27"/>
      <c r="D47" s="32" t="s">
        <v>30</v>
      </c>
      <c r="E47" s="29" t="s">
        <v>31</v>
      </c>
      <c r="F47" s="30">
        <v>25</v>
      </c>
      <c r="G47" s="30">
        <v>1.93</v>
      </c>
      <c r="H47" s="30">
        <v>0.75</v>
      </c>
      <c r="I47" s="30">
        <v>12.53</v>
      </c>
      <c r="J47" s="30">
        <v>65</v>
      </c>
      <c r="K47" s="31">
        <v>1</v>
      </c>
      <c r="L47" s="30">
        <v>2.2000000000000002</v>
      </c>
    </row>
    <row r="48" spans="1:12" ht="15" x14ac:dyDescent="0.25">
      <c r="A48" s="25"/>
      <c r="B48" s="26"/>
      <c r="C48" s="27"/>
      <c r="D48" s="32" t="s">
        <v>32</v>
      </c>
      <c r="E48" s="29" t="s">
        <v>62</v>
      </c>
      <c r="F48" s="30">
        <v>130</v>
      </c>
      <c r="G48" s="30">
        <v>0.9</v>
      </c>
      <c r="H48" s="30">
        <v>0.2</v>
      </c>
      <c r="I48" s="30">
        <v>8.1</v>
      </c>
      <c r="J48" s="30">
        <v>38</v>
      </c>
      <c r="K48" s="31">
        <v>393</v>
      </c>
      <c r="L48" s="30">
        <v>30.1</v>
      </c>
    </row>
    <row r="49" spans="1:12" ht="15" hidden="1" x14ac:dyDescent="0.25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ht="15" hidden="1" x14ac:dyDescent="0.25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ht="15" x14ac:dyDescent="0.25">
      <c r="A51" s="34"/>
      <c r="B51" s="35"/>
      <c r="C51" s="36"/>
      <c r="D51" s="37" t="s">
        <v>34</v>
      </c>
      <c r="E51" s="38"/>
      <c r="F51" s="39">
        <f>SUM(F44:F50)</f>
        <v>525</v>
      </c>
      <c r="G51" s="39">
        <f t="shared" ref="G51:J51" si="7">SUM(G44:G50)</f>
        <v>17</v>
      </c>
      <c r="H51" s="39">
        <f t="shared" si="7"/>
        <v>16.29</v>
      </c>
      <c r="I51" s="39">
        <f t="shared" si="7"/>
        <v>67.05</v>
      </c>
      <c r="J51" s="39">
        <f t="shared" si="7"/>
        <v>473</v>
      </c>
      <c r="K51" s="40"/>
      <c r="L51" s="39">
        <v>91</v>
      </c>
    </row>
    <row r="52" spans="1:12" ht="15" x14ac:dyDescent="0.25">
      <c r="A52" s="41">
        <f>A44</f>
        <v>1</v>
      </c>
      <c r="B52" s="42">
        <f>B44</f>
        <v>3</v>
      </c>
      <c r="C52" s="43" t="s">
        <v>35</v>
      </c>
      <c r="D52" s="32" t="s">
        <v>36</v>
      </c>
      <c r="E52" s="29" t="s">
        <v>63</v>
      </c>
      <c r="F52" s="30">
        <v>60</v>
      </c>
      <c r="G52" s="30">
        <v>0.88</v>
      </c>
      <c r="H52" s="30">
        <v>3.65</v>
      </c>
      <c r="I52" s="30">
        <v>5.17</v>
      </c>
      <c r="J52" s="30">
        <v>57</v>
      </c>
      <c r="K52" s="31">
        <v>52</v>
      </c>
      <c r="L52" s="55">
        <v>12</v>
      </c>
    </row>
    <row r="53" spans="1:12" ht="15" x14ac:dyDescent="0.25">
      <c r="A53" s="25"/>
      <c r="B53" s="26"/>
      <c r="C53" s="27"/>
      <c r="D53" s="32" t="s">
        <v>38</v>
      </c>
      <c r="E53" s="29" t="s">
        <v>64</v>
      </c>
      <c r="F53" s="30">
        <v>210</v>
      </c>
      <c r="G53" s="30">
        <v>2.36</v>
      </c>
      <c r="H53" s="30">
        <v>4.5199999999999996</v>
      </c>
      <c r="I53" s="30">
        <v>15.38</v>
      </c>
      <c r="J53" s="30">
        <v>120</v>
      </c>
      <c r="K53" s="31">
        <v>102</v>
      </c>
      <c r="L53" s="30">
        <v>19.8</v>
      </c>
    </row>
    <row r="54" spans="1:12" ht="15" x14ac:dyDescent="0.25">
      <c r="A54" s="25"/>
      <c r="B54" s="26"/>
      <c r="C54" s="27"/>
      <c r="D54" s="32" t="s">
        <v>40</v>
      </c>
      <c r="E54" s="29" t="s">
        <v>65</v>
      </c>
      <c r="F54" s="30">
        <v>100</v>
      </c>
      <c r="G54" s="30">
        <v>13.64</v>
      </c>
      <c r="H54" s="30">
        <v>10.88</v>
      </c>
      <c r="I54" s="30">
        <v>3.06</v>
      </c>
      <c r="J54" s="30">
        <v>177</v>
      </c>
      <c r="K54" s="31">
        <v>262</v>
      </c>
      <c r="L54" s="30">
        <v>42.1</v>
      </c>
    </row>
    <row r="55" spans="1:12" ht="15" x14ac:dyDescent="0.25">
      <c r="A55" s="25"/>
      <c r="B55" s="26"/>
      <c r="C55" s="27"/>
      <c r="D55" s="32" t="s">
        <v>42</v>
      </c>
      <c r="E55" s="29" t="s">
        <v>66</v>
      </c>
      <c r="F55" s="30">
        <v>150</v>
      </c>
      <c r="G55" s="30">
        <v>2.64</v>
      </c>
      <c r="H55" s="30">
        <v>4.8</v>
      </c>
      <c r="I55" s="30">
        <v>28</v>
      </c>
      <c r="J55" s="30">
        <v>184</v>
      </c>
      <c r="K55" s="31">
        <v>331</v>
      </c>
      <c r="L55" s="30">
        <v>13.1</v>
      </c>
    </row>
    <row r="56" spans="1:12" ht="15" x14ac:dyDescent="0.25">
      <c r="A56" s="25"/>
      <c r="B56" s="26"/>
      <c r="C56" s="27"/>
      <c r="D56" s="32" t="s">
        <v>44</v>
      </c>
      <c r="E56" s="29" t="s">
        <v>58</v>
      </c>
      <c r="F56" s="30">
        <v>200</v>
      </c>
      <c r="G56" s="30">
        <v>0.44</v>
      </c>
      <c r="H56" s="30">
        <v>0</v>
      </c>
      <c r="I56" s="30">
        <v>33.56</v>
      </c>
      <c r="J56" s="30">
        <v>136</v>
      </c>
      <c r="K56" s="31">
        <v>484</v>
      </c>
      <c r="L56" s="55">
        <v>25</v>
      </c>
    </row>
    <row r="57" spans="1:12" ht="15" x14ac:dyDescent="0.25">
      <c r="A57" s="25"/>
      <c r="B57" s="26"/>
      <c r="C57" s="27"/>
      <c r="D57" s="32" t="s">
        <v>46</v>
      </c>
      <c r="E57" s="29" t="s">
        <v>31</v>
      </c>
      <c r="F57" s="30">
        <v>25</v>
      </c>
      <c r="G57" s="30">
        <v>1.93</v>
      </c>
      <c r="H57" s="30">
        <v>0.75</v>
      </c>
      <c r="I57" s="30">
        <v>12.53</v>
      </c>
      <c r="J57" s="30">
        <v>65</v>
      </c>
      <c r="K57" s="31">
        <v>1</v>
      </c>
      <c r="L57" s="30">
        <v>2.2000000000000002</v>
      </c>
    </row>
    <row r="58" spans="1:12" ht="15" x14ac:dyDescent="0.25">
      <c r="A58" s="25"/>
      <c r="B58" s="26"/>
      <c r="C58" s="27"/>
      <c r="D58" s="32" t="s">
        <v>47</v>
      </c>
      <c r="E58" s="29" t="s">
        <v>59</v>
      </c>
      <c r="F58" s="30">
        <v>40</v>
      </c>
      <c r="G58" s="30">
        <v>2.64</v>
      </c>
      <c r="H58" s="30">
        <v>0.48</v>
      </c>
      <c r="I58" s="30">
        <v>15.8</v>
      </c>
      <c r="J58" s="30">
        <v>78</v>
      </c>
      <c r="K58" s="31">
        <v>2</v>
      </c>
      <c r="L58" s="55">
        <v>2.8</v>
      </c>
    </row>
    <row r="59" spans="1:12" ht="15" hidden="1" x14ac:dyDescent="0.25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ht="15" hidden="1" x14ac:dyDescent="0.25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ht="15.75" thickBot="1" x14ac:dyDescent="0.3">
      <c r="A61" s="34"/>
      <c r="B61" s="35"/>
      <c r="C61" s="36"/>
      <c r="D61" s="37" t="s">
        <v>34</v>
      </c>
      <c r="E61" s="38"/>
      <c r="F61" s="39">
        <f>SUM(F52:F60)</f>
        <v>785</v>
      </c>
      <c r="G61" s="39">
        <f t="shared" ref="G61:J61" si="8">SUM(G52:G60)</f>
        <v>24.53</v>
      </c>
      <c r="H61" s="39">
        <f t="shared" si="8"/>
        <v>25.080000000000002</v>
      </c>
      <c r="I61" s="39">
        <f t="shared" si="8"/>
        <v>113.5</v>
      </c>
      <c r="J61" s="39">
        <f t="shared" si="8"/>
        <v>817</v>
      </c>
      <c r="K61" s="40"/>
      <c r="L61" s="39">
        <v>117</v>
      </c>
    </row>
    <row r="62" spans="1:12" ht="15.75" hidden="1" customHeight="1" x14ac:dyDescent="0.2">
      <c r="A62" s="45">
        <f>A44</f>
        <v>1</v>
      </c>
      <c r="B62" s="46">
        <f>B44</f>
        <v>3</v>
      </c>
      <c r="C62" s="47" t="s">
        <v>49</v>
      </c>
      <c r="D62" s="48"/>
      <c r="E62" s="49"/>
      <c r="F62" s="50">
        <f>F51+F61</f>
        <v>1310</v>
      </c>
      <c r="G62" s="50">
        <f t="shared" ref="G62:L62" si="9">G51+G61</f>
        <v>41.53</v>
      </c>
      <c r="H62" s="50">
        <f t="shared" si="9"/>
        <v>41.370000000000005</v>
      </c>
      <c r="I62" s="50">
        <f t="shared" si="9"/>
        <v>180.55</v>
      </c>
      <c r="J62" s="50">
        <f t="shared" si="9"/>
        <v>1290</v>
      </c>
      <c r="K62" s="50"/>
      <c r="L62" s="50">
        <f t="shared" si="9"/>
        <v>208</v>
      </c>
    </row>
    <row r="63" spans="1:12" ht="19.5" customHeight="1" x14ac:dyDescent="0.25">
      <c r="A63" s="18">
        <v>1</v>
      </c>
      <c r="B63" s="19">
        <v>4</v>
      </c>
      <c r="C63" s="20" t="s">
        <v>24</v>
      </c>
      <c r="D63" s="21" t="s">
        <v>25</v>
      </c>
      <c r="E63" s="22" t="s">
        <v>67</v>
      </c>
      <c r="F63" s="23">
        <v>180</v>
      </c>
      <c r="G63" s="23">
        <v>7.01</v>
      </c>
      <c r="H63" s="23">
        <v>9.6999999999999993</v>
      </c>
      <c r="I63" s="23">
        <v>31.55</v>
      </c>
      <c r="J63" s="23">
        <v>255</v>
      </c>
      <c r="K63" s="24">
        <v>190</v>
      </c>
      <c r="L63" s="56">
        <v>29.8</v>
      </c>
    </row>
    <row r="64" spans="1:12" ht="15.75" hidden="1" customHeight="1" x14ac:dyDescent="0.25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spans="1:12" ht="15.75" customHeight="1" x14ac:dyDescent="0.25">
      <c r="A65" s="25"/>
      <c r="B65" s="26"/>
      <c r="C65" s="27"/>
      <c r="D65" s="28"/>
      <c r="E65" s="29" t="s">
        <v>68</v>
      </c>
      <c r="F65" s="30">
        <v>40</v>
      </c>
      <c r="G65" s="30">
        <v>5.88</v>
      </c>
      <c r="H65" s="30">
        <v>6.14</v>
      </c>
      <c r="I65" s="30">
        <v>12.53</v>
      </c>
      <c r="J65" s="30">
        <v>117</v>
      </c>
      <c r="K65" s="31">
        <v>5</v>
      </c>
      <c r="L65" s="55">
        <v>18</v>
      </c>
    </row>
    <row r="66" spans="1:12" ht="15" x14ac:dyDescent="0.25">
      <c r="A66" s="25"/>
      <c r="B66" s="26"/>
      <c r="C66" s="27"/>
      <c r="D66" s="32" t="s">
        <v>28</v>
      </c>
      <c r="E66" s="29" t="s">
        <v>69</v>
      </c>
      <c r="F66" s="30">
        <v>200</v>
      </c>
      <c r="G66" s="30">
        <v>0.18</v>
      </c>
      <c r="H66" s="30">
        <v>0.04</v>
      </c>
      <c r="I66" s="30">
        <v>10.14</v>
      </c>
      <c r="J66" s="30">
        <v>42</v>
      </c>
      <c r="K66" s="31">
        <v>423</v>
      </c>
      <c r="L66" s="55">
        <v>8</v>
      </c>
    </row>
    <row r="67" spans="1:12" ht="15.75" customHeight="1" x14ac:dyDescent="0.25">
      <c r="A67" s="25"/>
      <c r="B67" s="26"/>
      <c r="C67" s="27"/>
      <c r="D67" s="32" t="s">
        <v>30</v>
      </c>
      <c r="E67" s="29" t="s">
        <v>31</v>
      </c>
      <c r="F67" s="30">
        <v>25</v>
      </c>
      <c r="G67" s="30">
        <v>1.93</v>
      </c>
      <c r="H67" s="30">
        <v>0.75</v>
      </c>
      <c r="I67" s="30">
        <v>12.53</v>
      </c>
      <c r="J67" s="30">
        <v>65</v>
      </c>
      <c r="K67" s="31">
        <v>1</v>
      </c>
      <c r="L67" s="30">
        <v>2.2000000000000002</v>
      </c>
    </row>
    <row r="68" spans="1:12" ht="15" x14ac:dyDescent="0.25">
      <c r="A68" s="25"/>
      <c r="B68" s="26"/>
      <c r="C68" s="27"/>
      <c r="D68" s="32" t="s">
        <v>32</v>
      </c>
      <c r="E68" s="29" t="s">
        <v>70</v>
      </c>
      <c r="F68" s="30">
        <v>150</v>
      </c>
      <c r="G68" s="30">
        <v>0.8</v>
      </c>
      <c r="H68" s="30">
        <v>0.2</v>
      </c>
      <c r="I68" s="30">
        <v>7.5</v>
      </c>
      <c r="J68" s="30">
        <v>35</v>
      </c>
      <c r="K68" s="31">
        <v>399</v>
      </c>
      <c r="L68" s="30">
        <v>33</v>
      </c>
    </row>
    <row r="69" spans="1:12" ht="15" hidden="1" x14ac:dyDescent="0.25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ht="15" hidden="1" x14ac:dyDescent="0.25">
      <c r="A70" s="25"/>
      <c r="B70" s="26"/>
      <c r="C70" s="27"/>
      <c r="D70" s="28"/>
      <c r="E70" s="29"/>
      <c r="F70" s="30"/>
      <c r="G70" s="30"/>
      <c r="H70" s="30"/>
      <c r="I70" s="30"/>
      <c r="J70" s="30"/>
      <c r="K70" s="31"/>
      <c r="L70" s="30"/>
    </row>
    <row r="71" spans="1:12" ht="15" x14ac:dyDescent="0.25">
      <c r="A71" s="34"/>
      <c r="B71" s="35"/>
      <c r="C71" s="36"/>
      <c r="D71" s="37" t="s">
        <v>34</v>
      </c>
      <c r="E71" s="38"/>
      <c r="F71" s="39">
        <f>SUM(F63:F70)</f>
        <v>595</v>
      </c>
      <c r="G71" s="39">
        <f>SUM(G63:G70)</f>
        <v>15.8</v>
      </c>
      <c r="H71" s="39">
        <f>SUM(H63:H70)</f>
        <v>16.829999999999998</v>
      </c>
      <c r="I71" s="39">
        <f>SUM(I63:I70)</f>
        <v>74.25</v>
      </c>
      <c r="J71" s="39">
        <f>SUM(J63:J70)</f>
        <v>514</v>
      </c>
      <c r="K71" s="40"/>
      <c r="L71" s="39">
        <v>91</v>
      </c>
    </row>
    <row r="72" spans="1:12" ht="15" x14ac:dyDescent="0.25">
      <c r="A72" s="41">
        <f>A63</f>
        <v>1</v>
      </c>
      <c r="B72" s="42">
        <f>B63</f>
        <v>4</v>
      </c>
      <c r="C72" s="43" t="s">
        <v>35</v>
      </c>
      <c r="D72" s="32" t="s">
        <v>36</v>
      </c>
      <c r="E72" s="29" t="s">
        <v>71</v>
      </c>
      <c r="F72" s="30">
        <v>60</v>
      </c>
      <c r="G72" s="30">
        <v>0.4</v>
      </c>
      <c r="H72" s="30">
        <v>0.21</v>
      </c>
      <c r="I72" s="30">
        <v>3.93</v>
      </c>
      <c r="J72" s="30">
        <v>34</v>
      </c>
      <c r="K72" s="31" t="s">
        <v>72</v>
      </c>
      <c r="L72" s="30">
        <v>16.7</v>
      </c>
    </row>
    <row r="73" spans="1:12" ht="15" x14ac:dyDescent="0.25">
      <c r="A73" s="25"/>
      <c r="B73" s="26"/>
      <c r="C73" s="27"/>
      <c r="D73" s="32" t="s">
        <v>38</v>
      </c>
      <c r="E73" s="29" t="s">
        <v>73</v>
      </c>
      <c r="F73" s="30">
        <v>210</v>
      </c>
      <c r="G73" s="30">
        <v>3.48</v>
      </c>
      <c r="H73" s="30">
        <v>5.59</v>
      </c>
      <c r="I73" s="30">
        <v>15.9</v>
      </c>
      <c r="J73" s="30">
        <v>119</v>
      </c>
      <c r="K73" s="31">
        <v>96</v>
      </c>
      <c r="L73" s="30">
        <v>19.600000000000001</v>
      </c>
    </row>
    <row r="74" spans="1:12" ht="15" x14ac:dyDescent="0.25">
      <c r="A74" s="25"/>
      <c r="B74" s="26"/>
      <c r="C74" s="27"/>
      <c r="D74" s="32" t="s">
        <v>40</v>
      </c>
      <c r="E74" s="29" t="s">
        <v>74</v>
      </c>
      <c r="F74" s="30">
        <v>90</v>
      </c>
      <c r="G74" s="30">
        <v>12.46</v>
      </c>
      <c r="H74" s="30">
        <v>9.16</v>
      </c>
      <c r="I74" s="30">
        <v>2.37</v>
      </c>
      <c r="J74" s="30">
        <v>168</v>
      </c>
      <c r="K74" s="31">
        <v>45</v>
      </c>
      <c r="L74" s="30">
        <v>46.8</v>
      </c>
    </row>
    <row r="75" spans="1:12" ht="15" x14ac:dyDescent="0.25">
      <c r="A75" s="25"/>
      <c r="B75" s="26"/>
      <c r="C75" s="27"/>
      <c r="D75" s="32" t="s">
        <v>42</v>
      </c>
      <c r="E75" s="29" t="s">
        <v>75</v>
      </c>
      <c r="F75" s="30">
        <v>155</v>
      </c>
      <c r="G75" s="30">
        <v>3.09</v>
      </c>
      <c r="H75" s="30">
        <v>7.48</v>
      </c>
      <c r="I75" s="30">
        <v>26.9</v>
      </c>
      <c r="J75" s="30">
        <v>186</v>
      </c>
      <c r="K75" s="31">
        <v>333</v>
      </c>
      <c r="L75" s="30">
        <v>18.3</v>
      </c>
    </row>
    <row r="76" spans="1:12" ht="15" x14ac:dyDescent="0.25">
      <c r="A76" s="25"/>
      <c r="B76" s="26"/>
      <c r="C76" s="27"/>
      <c r="D76" s="32" t="s">
        <v>44</v>
      </c>
      <c r="E76" s="29" t="s">
        <v>76</v>
      </c>
      <c r="F76" s="30">
        <v>200</v>
      </c>
      <c r="G76" s="30">
        <v>0.16</v>
      </c>
      <c r="H76" s="30">
        <v>0.1</v>
      </c>
      <c r="I76" s="30">
        <v>28.14</v>
      </c>
      <c r="J76" s="30">
        <v>101</v>
      </c>
      <c r="K76" s="31">
        <v>401</v>
      </c>
      <c r="L76" s="30">
        <v>10.6</v>
      </c>
    </row>
    <row r="77" spans="1:12" ht="15" x14ac:dyDescent="0.25">
      <c r="A77" s="25"/>
      <c r="B77" s="26"/>
      <c r="C77" s="27"/>
      <c r="D77" s="32" t="s">
        <v>46</v>
      </c>
      <c r="E77" s="29" t="s">
        <v>31</v>
      </c>
      <c r="F77" s="30">
        <v>15</v>
      </c>
      <c r="G77" s="30">
        <v>1.1599999999999999</v>
      </c>
      <c r="H77" s="30">
        <v>0.45</v>
      </c>
      <c r="I77" s="30">
        <v>7.52</v>
      </c>
      <c r="J77" s="30">
        <v>39</v>
      </c>
      <c r="K77" s="31">
        <v>1</v>
      </c>
      <c r="L77" s="30">
        <v>2.2000000000000002</v>
      </c>
    </row>
    <row r="78" spans="1:12" ht="15" x14ac:dyDescent="0.25">
      <c r="A78" s="25"/>
      <c r="B78" s="26"/>
      <c r="C78" s="27"/>
      <c r="D78" s="32" t="s">
        <v>47</v>
      </c>
      <c r="E78" s="29" t="s">
        <v>59</v>
      </c>
      <c r="F78" s="30">
        <v>40</v>
      </c>
      <c r="G78" s="30">
        <v>2.64</v>
      </c>
      <c r="H78" s="30">
        <v>0.48</v>
      </c>
      <c r="I78" s="30">
        <v>15.8</v>
      </c>
      <c r="J78" s="30">
        <v>78</v>
      </c>
      <c r="K78" s="31">
        <v>2</v>
      </c>
      <c r="L78" s="30">
        <v>2.8</v>
      </c>
    </row>
    <row r="79" spans="1:12" ht="15" hidden="1" x14ac:dyDescent="0.25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ht="15" hidden="1" x14ac:dyDescent="0.25">
      <c r="A80" s="25"/>
      <c r="B80" s="26"/>
      <c r="C80" s="27"/>
      <c r="D80" s="28"/>
      <c r="E80" s="29"/>
      <c r="F80" s="30"/>
      <c r="G80" s="30"/>
      <c r="H80" s="30"/>
      <c r="I80" s="30"/>
      <c r="J80" s="30"/>
      <c r="K80" s="31"/>
      <c r="L80" s="30"/>
    </row>
    <row r="81" spans="1:12" ht="15.75" thickBot="1" x14ac:dyDescent="0.3">
      <c r="A81" s="34"/>
      <c r="B81" s="35"/>
      <c r="C81" s="36"/>
      <c r="D81" s="37" t="s">
        <v>34</v>
      </c>
      <c r="E81" s="38"/>
      <c r="F81" s="39">
        <f>SUM(F72:F80)</f>
        <v>770</v>
      </c>
      <c r="G81" s="39">
        <f t="shared" ref="G81:J81" si="10">SUM(G72:G80)</f>
        <v>23.39</v>
      </c>
      <c r="H81" s="39">
        <f t="shared" si="10"/>
        <v>23.470000000000002</v>
      </c>
      <c r="I81" s="39">
        <f t="shared" si="10"/>
        <v>100.56</v>
      </c>
      <c r="J81" s="39">
        <f t="shared" si="10"/>
        <v>725</v>
      </c>
      <c r="K81" s="40"/>
      <c r="L81" s="39">
        <v>117</v>
      </c>
    </row>
    <row r="82" spans="1:12" ht="15.75" hidden="1" customHeight="1" x14ac:dyDescent="0.2">
      <c r="A82" s="45">
        <f>A63</f>
        <v>1</v>
      </c>
      <c r="B82" s="46">
        <f>B63</f>
        <v>4</v>
      </c>
      <c r="C82" s="47" t="s">
        <v>49</v>
      </c>
      <c r="D82" s="48"/>
      <c r="E82" s="49"/>
      <c r="F82" s="50">
        <f>F71+F81</f>
        <v>1365</v>
      </c>
      <c r="G82" s="50">
        <f t="shared" ref="G82:L82" si="11">G71+G81</f>
        <v>39.19</v>
      </c>
      <c r="H82" s="50">
        <f t="shared" si="11"/>
        <v>40.299999999999997</v>
      </c>
      <c r="I82" s="50">
        <f t="shared" si="11"/>
        <v>174.81</v>
      </c>
      <c r="J82" s="50">
        <f t="shared" si="11"/>
        <v>1239</v>
      </c>
      <c r="K82" s="50"/>
      <c r="L82" s="50">
        <f t="shared" si="11"/>
        <v>208</v>
      </c>
    </row>
    <row r="83" spans="1:12" ht="15" x14ac:dyDescent="0.25">
      <c r="A83" s="18">
        <v>1</v>
      </c>
      <c r="B83" s="19">
        <v>5</v>
      </c>
      <c r="C83" s="20" t="s">
        <v>24</v>
      </c>
      <c r="D83" s="21" t="s">
        <v>25</v>
      </c>
      <c r="E83" s="22" t="s">
        <v>77</v>
      </c>
      <c r="F83" s="23">
        <v>180</v>
      </c>
      <c r="G83" s="23">
        <v>9.57</v>
      </c>
      <c r="H83" s="23">
        <v>7.05</v>
      </c>
      <c r="I83" s="23">
        <v>16.5</v>
      </c>
      <c r="J83" s="23">
        <v>179</v>
      </c>
      <c r="K83" s="24">
        <v>189</v>
      </c>
      <c r="L83" s="56">
        <v>29.2</v>
      </c>
    </row>
    <row r="84" spans="1:12" ht="15.75" customHeight="1" x14ac:dyDescent="0.25">
      <c r="A84" s="25"/>
      <c r="B84" s="26"/>
      <c r="C84" s="27"/>
      <c r="D84" s="28"/>
      <c r="E84" s="29" t="s">
        <v>78</v>
      </c>
      <c r="F84" s="30">
        <v>125</v>
      </c>
      <c r="G84" s="30">
        <v>3.1</v>
      </c>
      <c r="H84" s="30">
        <v>2.5</v>
      </c>
      <c r="I84" s="30">
        <v>18</v>
      </c>
      <c r="J84" s="30">
        <v>107</v>
      </c>
      <c r="K84" s="31">
        <v>3</v>
      </c>
      <c r="L84" s="55">
        <v>33.4</v>
      </c>
    </row>
    <row r="85" spans="1:12" ht="15" x14ac:dyDescent="0.25">
      <c r="A85" s="25"/>
      <c r="B85" s="26"/>
      <c r="C85" s="27"/>
      <c r="D85" s="32" t="s">
        <v>28</v>
      </c>
      <c r="E85" s="29" t="s">
        <v>79</v>
      </c>
      <c r="F85" s="30">
        <v>200</v>
      </c>
      <c r="G85" s="30">
        <v>2</v>
      </c>
      <c r="H85" s="30">
        <v>2.2999999999999998</v>
      </c>
      <c r="I85" s="30">
        <v>20.7</v>
      </c>
      <c r="J85" s="30">
        <v>88</v>
      </c>
      <c r="K85" s="31">
        <v>430</v>
      </c>
      <c r="L85" s="55">
        <v>11</v>
      </c>
    </row>
    <row r="86" spans="1:12" ht="15" x14ac:dyDescent="0.25">
      <c r="A86" s="25"/>
      <c r="B86" s="26"/>
      <c r="C86" s="27"/>
      <c r="D86" s="32"/>
      <c r="E86" s="29" t="s">
        <v>53</v>
      </c>
      <c r="F86" s="30">
        <v>30</v>
      </c>
      <c r="G86" s="30">
        <v>1.35</v>
      </c>
      <c r="H86" s="30">
        <v>4.5999999999999996</v>
      </c>
      <c r="I86" s="30">
        <v>20.100000000000001</v>
      </c>
      <c r="J86" s="30">
        <v>133</v>
      </c>
      <c r="K86" s="31"/>
      <c r="L86" s="55">
        <v>15.2</v>
      </c>
    </row>
    <row r="87" spans="1:12" ht="15.75" customHeight="1" x14ac:dyDescent="0.25">
      <c r="A87" s="25"/>
      <c r="B87" s="26"/>
      <c r="C87" s="27"/>
      <c r="D87" s="32" t="s">
        <v>30</v>
      </c>
      <c r="E87" s="29" t="s">
        <v>31</v>
      </c>
      <c r="F87" s="30">
        <v>25</v>
      </c>
      <c r="G87" s="30">
        <v>1.93</v>
      </c>
      <c r="H87" s="30">
        <v>0.75</v>
      </c>
      <c r="I87" s="30">
        <v>12.53</v>
      </c>
      <c r="J87" s="30">
        <v>65</v>
      </c>
      <c r="K87" s="31">
        <v>1</v>
      </c>
      <c r="L87" s="55">
        <v>2.2000000000000002</v>
      </c>
    </row>
    <row r="88" spans="1:12" ht="15" hidden="1" x14ac:dyDescent="0.25">
      <c r="A88" s="25"/>
      <c r="B88" s="26"/>
      <c r="C88" s="27"/>
      <c r="D88" s="32" t="s">
        <v>32</v>
      </c>
      <c r="E88" s="29"/>
      <c r="F88" s="30"/>
      <c r="G88" s="30"/>
      <c r="H88" s="30"/>
      <c r="I88" s="30"/>
      <c r="J88" s="30"/>
      <c r="K88" s="31"/>
      <c r="L88" s="55"/>
    </row>
    <row r="89" spans="1:12" ht="15" hidden="1" x14ac:dyDescent="0.25">
      <c r="A89" s="25"/>
      <c r="B89" s="26"/>
      <c r="C89" s="27"/>
      <c r="D89" s="28"/>
      <c r="E89" s="29"/>
      <c r="F89" s="30"/>
      <c r="G89" s="30"/>
      <c r="H89" s="30"/>
      <c r="I89" s="30"/>
      <c r="J89" s="30"/>
      <c r="K89" s="31"/>
      <c r="L89" s="55"/>
    </row>
    <row r="90" spans="1:12" ht="15" hidden="1" x14ac:dyDescent="0.25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  <c r="L90" s="55"/>
    </row>
    <row r="91" spans="1:12" ht="15" x14ac:dyDescent="0.25">
      <c r="A91" s="34"/>
      <c r="B91" s="35"/>
      <c r="C91" s="36"/>
      <c r="D91" s="37" t="s">
        <v>34</v>
      </c>
      <c r="E91" s="38"/>
      <c r="F91" s="39">
        <f>SUM(F83:F90)</f>
        <v>560</v>
      </c>
      <c r="G91" s="39">
        <f t="shared" ref="G91:J91" si="12">SUM(G83:G90)</f>
        <v>17.95</v>
      </c>
      <c r="H91" s="39">
        <f t="shared" si="12"/>
        <v>17.200000000000003</v>
      </c>
      <c r="I91" s="39">
        <f t="shared" si="12"/>
        <v>87.830000000000013</v>
      </c>
      <c r="J91" s="39">
        <f t="shared" si="12"/>
        <v>572</v>
      </c>
      <c r="K91" s="40"/>
      <c r="L91" s="57">
        <v>91</v>
      </c>
    </row>
    <row r="92" spans="1:12" ht="15" x14ac:dyDescent="0.25">
      <c r="A92" s="41">
        <f>A83</f>
        <v>1</v>
      </c>
      <c r="B92" s="42">
        <f>B83</f>
        <v>5</v>
      </c>
      <c r="C92" s="43" t="s">
        <v>35</v>
      </c>
      <c r="D92" s="32" t="s">
        <v>36</v>
      </c>
      <c r="E92" s="29" t="s">
        <v>80</v>
      </c>
      <c r="F92" s="30">
        <v>60</v>
      </c>
      <c r="G92" s="30">
        <v>0.32</v>
      </c>
      <c r="H92" s="30">
        <v>0.04</v>
      </c>
      <c r="I92" s="30">
        <v>0.94</v>
      </c>
      <c r="J92" s="30">
        <v>22</v>
      </c>
      <c r="K92" s="31">
        <v>21</v>
      </c>
      <c r="L92" s="55">
        <v>13.4</v>
      </c>
    </row>
    <row r="93" spans="1:12" ht="17.25" customHeight="1" x14ac:dyDescent="0.25">
      <c r="A93" s="25"/>
      <c r="B93" s="26"/>
      <c r="C93" s="27"/>
      <c r="D93" s="32" t="s">
        <v>38</v>
      </c>
      <c r="E93" s="29" t="s">
        <v>81</v>
      </c>
      <c r="F93" s="30">
        <v>210</v>
      </c>
      <c r="G93" s="30">
        <v>3.36</v>
      </c>
      <c r="H93" s="30">
        <v>5.63</v>
      </c>
      <c r="I93" s="30">
        <v>15.67</v>
      </c>
      <c r="J93" s="30">
        <v>113</v>
      </c>
      <c r="K93" s="31">
        <v>112</v>
      </c>
      <c r="L93" s="55">
        <v>19.7</v>
      </c>
    </row>
    <row r="94" spans="1:12" ht="15" x14ac:dyDescent="0.25">
      <c r="A94" s="25"/>
      <c r="B94" s="26"/>
      <c r="C94" s="27"/>
      <c r="D94" s="32" t="s">
        <v>40</v>
      </c>
      <c r="E94" s="29" t="s">
        <v>82</v>
      </c>
      <c r="F94" s="30">
        <v>240</v>
      </c>
      <c r="G94" s="30">
        <v>13.87</v>
      </c>
      <c r="H94" s="30">
        <v>13.8</v>
      </c>
      <c r="I94" s="30">
        <v>20.82</v>
      </c>
      <c r="J94" s="30">
        <v>234</v>
      </c>
      <c r="K94" s="31">
        <v>334</v>
      </c>
      <c r="L94" s="55">
        <v>43.9</v>
      </c>
    </row>
    <row r="95" spans="1:12" ht="15" hidden="1" x14ac:dyDescent="0.25">
      <c r="A95" s="25"/>
      <c r="B95" s="26"/>
      <c r="C95" s="27"/>
      <c r="D95" s="32" t="s">
        <v>42</v>
      </c>
      <c r="E95" s="29"/>
      <c r="F95" s="30"/>
      <c r="G95" s="30"/>
      <c r="H95" s="30"/>
      <c r="I95" s="30"/>
      <c r="J95" s="30"/>
      <c r="K95" s="31"/>
      <c r="L95" s="55"/>
    </row>
    <row r="96" spans="1:12" ht="15" x14ac:dyDescent="0.25">
      <c r="A96" s="25"/>
      <c r="B96" s="26"/>
      <c r="C96" s="27"/>
      <c r="D96" s="32" t="s">
        <v>44</v>
      </c>
      <c r="E96" s="29" t="s">
        <v>83</v>
      </c>
      <c r="F96" s="30">
        <v>200</v>
      </c>
      <c r="G96" s="30">
        <v>0.68</v>
      </c>
      <c r="H96" s="30">
        <v>0.28000000000000003</v>
      </c>
      <c r="I96" s="30">
        <v>21.62</v>
      </c>
      <c r="J96" s="30">
        <v>124</v>
      </c>
      <c r="K96" s="31">
        <v>441</v>
      </c>
      <c r="L96" s="55">
        <v>13</v>
      </c>
    </row>
    <row r="97" spans="1:12" ht="15" x14ac:dyDescent="0.25">
      <c r="A97" s="25"/>
      <c r="B97" s="26"/>
      <c r="C97" s="27"/>
      <c r="D97" s="32" t="s">
        <v>46</v>
      </c>
      <c r="E97" s="29" t="s">
        <v>31</v>
      </c>
      <c r="F97" s="30">
        <v>25</v>
      </c>
      <c r="G97" s="30">
        <v>1.93</v>
      </c>
      <c r="H97" s="30">
        <v>0.75</v>
      </c>
      <c r="I97" s="30">
        <v>12.53</v>
      </c>
      <c r="J97" s="30">
        <v>65</v>
      </c>
      <c r="K97" s="31">
        <v>1</v>
      </c>
      <c r="L97" s="55">
        <v>2.2000000000000002</v>
      </c>
    </row>
    <row r="98" spans="1:12" ht="15" x14ac:dyDescent="0.25">
      <c r="A98" s="25"/>
      <c r="B98" s="26"/>
      <c r="C98" s="27"/>
      <c r="D98" s="32" t="s">
        <v>47</v>
      </c>
      <c r="E98" s="29" t="s">
        <v>59</v>
      </c>
      <c r="F98" s="30">
        <v>40</v>
      </c>
      <c r="G98" s="30">
        <v>2.64</v>
      </c>
      <c r="H98" s="30">
        <v>0.48</v>
      </c>
      <c r="I98" s="30">
        <v>15.8</v>
      </c>
      <c r="J98" s="30">
        <v>78</v>
      </c>
      <c r="K98" s="31">
        <v>2</v>
      </c>
      <c r="L98" s="55">
        <v>2.8</v>
      </c>
    </row>
    <row r="99" spans="1:12" ht="15" x14ac:dyDescent="0.25">
      <c r="A99" s="25"/>
      <c r="B99" s="26"/>
      <c r="C99" s="27"/>
      <c r="D99" s="28"/>
      <c r="E99" s="29" t="s">
        <v>84</v>
      </c>
      <c r="F99" s="30">
        <v>80</v>
      </c>
      <c r="G99" s="30">
        <v>2.7</v>
      </c>
      <c r="H99" s="30">
        <v>2.73</v>
      </c>
      <c r="I99" s="30">
        <v>18.61</v>
      </c>
      <c r="J99" s="30">
        <v>149</v>
      </c>
      <c r="K99" s="31">
        <v>477</v>
      </c>
      <c r="L99" s="55">
        <v>22</v>
      </c>
    </row>
    <row r="100" spans="1:12" ht="15" hidden="1" x14ac:dyDescent="0.25">
      <c r="A100" s="25"/>
      <c r="B100" s="26"/>
      <c r="C100" s="27"/>
      <c r="D100" s="28"/>
      <c r="E100" s="29"/>
      <c r="F100" s="30"/>
      <c r="G100" s="30"/>
      <c r="H100" s="30"/>
      <c r="I100" s="30"/>
      <c r="J100" s="30"/>
      <c r="K100" s="31"/>
      <c r="L100" s="55"/>
    </row>
    <row r="101" spans="1:12" ht="15.75" thickBot="1" x14ac:dyDescent="0.3">
      <c r="A101" s="34"/>
      <c r="B101" s="35"/>
      <c r="C101" s="36"/>
      <c r="D101" s="37" t="s">
        <v>34</v>
      </c>
      <c r="E101" s="38"/>
      <c r="F101" s="39">
        <f>SUM(F92:F100)</f>
        <v>855</v>
      </c>
      <c r="G101" s="39">
        <f t="shared" ref="G101:J101" si="13">SUM(G92:G100)</f>
        <v>25.499999999999996</v>
      </c>
      <c r="H101" s="39">
        <f t="shared" si="13"/>
        <v>23.71</v>
      </c>
      <c r="I101" s="39">
        <f t="shared" si="13"/>
        <v>105.99</v>
      </c>
      <c r="J101" s="39">
        <f t="shared" si="13"/>
        <v>785</v>
      </c>
      <c r="K101" s="40"/>
      <c r="L101" s="57">
        <v>117</v>
      </c>
    </row>
    <row r="102" spans="1:12" ht="15.75" hidden="1" customHeight="1" x14ac:dyDescent="0.2">
      <c r="A102" s="45">
        <f>A83</f>
        <v>1</v>
      </c>
      <c r="B102" s="46">
        <f>B83</f>
        <v>5</v>
      </c>
      <c r="C102" s="47" t="s">
        <v>49</v>
      </c>
      <c r="D102" s="48"/>
      <c r="E102" s="49"/>
      <c r="F102" s="50">
        <f>F91+F101</f>
        <v>1415</v>
      </c>
      <c r="G102" s="50">
        <f t="shared" ref="G102:L102" si="14">G91+G101</f>
        <v>43.449999999999996</v>
      </c>
      <c r="H102" s="50">
        <f t="shared" si="14"/>
        <v>40.910000000000004</v>
      </c>
      <c r="I102" s="50">
        <f t="shared" si="14"/>
        <v>193.82</v>
      </c>
      <c r="J102" s="50">
        <f t="shared" si="14"/>
        <v>1357</v>
      </c>
      <c r="K102" s="50"/>
      <c r="L102" s="58">
        <f t="shared" si="14"/>
        <v>208</v>
      </c>
    </row>
    <row r="103" spans="1:12" ht="15" x14ac:dyDescent="0.25">
      <c r="A103" s="18">
        <v>1</v>
      </c>
      <c r="B103" s="19">
        <v>6</v>
      </c>
      <c r="C103" s="20" t="s">
        <v>24</v>
      </c>
      <c r="D103" s="21" t="s">
        <v>25</v>
      </c>
      <c r="E103" s="22" t="s">
        <v>85</v>
      </c>
      <c r="F103" s="23">
        <v>180</v>
      </c>
      <c r="G103" s="23">
        <v>6.38</v>
      </c>
      <c r="H103" s="23">
        <v>9.07</v>
      </c>
      <c r="I103" s="23">
        <v>28.92</v>
      </c>
      <c r="J103" s="23">
        <v>234</v>
      </c>
      <c r="K103" s="24">
        <v>189</v>
      </c>
      <c r="L103" s="56">
        <v>39.9</v>
      </c>
    </row>
    <row r="104" spans="1:12" ht="15.75" customHeight="1" x14ac:dyDescent="0.25">
      <c r="A104" s="25"/>
      <c r="B104" s="26"/>
      <c r="C104" s="27"/>
      <c r="D104" s="28"/>
      <c r="E104" s="29" t="s">
        <v>78</v>
      </c>
      <c r="F104" s="30">
        <v>125</v>
      </c>
      <c r="G104" s="30">
        <v>3.1</v>
      </c>
      <c r="H104" s="30">
        <v>2.5</v>
      </c>
      <c r="I104" s="30">
        <v>18</v>
      </c>
      <c r="J104" s="30">
        <v>107</v>
      </c>
      <c r="K104" s="31">
        <v>3</v>
      </c>
      <c r="L104" s="55">
        <v>33.4</v>
      </c>
    </row>
    <row r="105" spans="1:12" ht="15" x14ac:dyDescent="0.25">
      <c r="A105" s="25"/>
      <c r="B105" s="26"/>
      <c r="C105" s="27"/>
      <c r="D105" s="32" t="s">
        <v>28</v>
      </c>
      <c r="E105" s="29" t="s">
        <v>86</v>
      </c>
      <c r="F105" s="30">
        <v>200</v>
      </c>
      <c r="G105" s="30">
        <v>4.0599999999999996</v>
      </c>
      <c r="H105" s="30">
        <v>3.84</v>
      </c>
      <c r="I105" s="30">
        <v>14.7</v>
      </c>
      <c r="J105" s="30">
        <v>108</v>
      </c>
      <c r="K105" s="31">
        <v>415</v>
      </c>
      <c r="L105" s="55">
        <v>15.5</v>
      </c>
    </row>
    <row r="106" spans="1:12" ht="15.75" customHeight="1" x14ac:dyDescent="0.25">
      <c r="A106" s="25"/>
      <c r="B106" s="26"/>
      <c r="C106" s="27"/>
      <c r="D106" s="32" t="s">
        <v>30</v>
      </c>
      <c r="E106" s="29" t="s">
        <v>31</v>
      </c>
      <c r="F106" s="30">
        <v>25</v>
      </c>
      <c r="G106" s="30">
        <v>1.93</v>
      </c>
      <c r="H106" s="30">
        <v>0.75</v>
      </c>
      <c r="I106" s="30">
        <v>12.53</v>
      </c>
      <c r="J106" s="30">
        <v>65</v>
      </c>
      <c r="K106" s="31">
        <v>1</v>
      </c>
      <c r="L106" s="55">
        <v>2.2000000000000002</v>
      </c>
    </row>
    <row r="107" spans="1:12" ht="15" hidden="1" x14ac:dyDescent="0.25">
      <c r="A107" s="25"/>
      <c r="B107" s="26"/>
      <c r="C107" s="27"/>
      <c r="D107" s="32" t="s">
        <v>32</v>
      </c>
      <c r="E107" s="29"/>
      <c r="F107" s="30"/>
      <c r="G107" s="30"/>
      <c r="H107" s="30"/>
      <c r="I107" s="30"/>
      <c r="J107" s="30"/>
      <c r="K107" s="31"/>
      <c r="L107" s="55"/>
    </row>
    <row r="108" spans="1:12" ht="15" hidden="1" x14ac:dyDescent="0.25">
      <c r="A108" s="25"/>
      <c r="B108" s="26"/>
      <c r="C108" s="27"/>
      <c r="D108" s="28"/>
      <c r="E108" s="29"/>
      <c r="F108" s="30"/>
      <c r="G108" s="30"/>
      <c r="H108" s="30"/>
      <c r="I108" s="30"/>
      <c r="J108" s="30"/>
      <c r="K108" s="31"/>
      <c r="L108" s="55"/>
    </row>
    <row r="109" spans="1:12" ht="15" hidden="1" x14ac:dyDescent="0.25">
      <c r="A109" s="25"/>
      <c r="B109" s="26"/>
      <c r="C109" s="27"/>
      <c r="D109" s="28"/>
      <c r="E109" s="29"/>
      <c r="F109" s="30"/>
      <c r="G109" s="30"/>
      <c r="H109" s="30"/>
      <c r="I109" s="30"/>
      <c r="J109" s="30"/>
      <c r="K109" s="31"/>
      <c r="L109" s="55"/>
    </row>
    <row r="110" spans="1:12" ht="15" x14ac:dyDescent="0.25">
      <c r="A110" s="34"/>
      <c r="B110" s="35"/>
      <c r="C110" s="36"/>
      <c r="D110" s="37" t="s">
        <v>34</v>
      </c>
      <c r="E110" s="38"/>
      <c r="F110" s="39">
        <f>SUM(F103:F109)</f>
        <v>530</v>
      </c>
      <c r="G110" s="39">
        <f t="shared" ref="G110:J110" si="15">SUM(G103:G109)</f>
        <v>15.469999999999999</v>
      </c>
      <c r="H110" s="39">
        <f t="shared" si="15"/>
        <v>16.16</v>
      </c>
      <c r="I110" s="39">
        <f t="shared" si="15"/>
        <v>74.150000000000006</v>
      </c>
      <c r="J110" s="39">
        <f t="shared" si="15"/>
        <v>514</v>
      </c>
      <c r="K110" s="40"/>
      <c r="L110" s="57">
        <v>91</v>
      </c>
    </row>
    <row r="111" spans="1:12" ht="15" x14ac:dyDescent="0.25">
      <c r="A111" s="41">
        <f>A103</f>
        <v>1</v>
      </c>
      <c r="B111" s="42">
        <f>B103</f>
        <v>6</v>
      </c>
      <c r="C111" s="43" t="s">
        <v>35</v>
      </c>
      <c r="D111" s="32" t="s">
        <v>36</v>
      </c>
      <c r="E111" s="29" t="s">
        <v>87</v>
      </c>
      <c r="F111" s="30">
        <v>60</v>
      </c>
      <c r="G111" s="30">
        <v>0.41</v>
      </c>
      <c r="H111" s="30">
        <v>3.11</v>
      </c>
      <c r="I111" s="30">
        <v>3.93</v>
      </c>
      <c r="J111" s="30">
        <v>61</v>
      </c>
      <c r="K111" s="31" t="s">
        <v>72</v>
      </c>
      <c r="L111" s="55">
        <v>15.6</v>
      </c>
    </row>
    <row r="112" spans="1:12" ht="15" x14ac:dyDescent="0.25">
      <c r="A112" s="25"/>
      <c r="B112" s="26"/>
      <c r="C112" s="27"/>
      <c r="D112" s="32" t="s">
        <v>38</v>
      </c>
      <c r="E112" s="29" t="s">
        <v>88</v>
      </c>
      <c r="F112" s="30">
        <v>210</v>
      </c>
      <c r="G112" s="30">
        <v>2.94</v>
      </c>
      <c r="H112" s="30">
        <v>6.13</v>
      </c>
      <c r="I112" s="30">
        <v>9.0500000000000007</v>
      </c>
      <c r="J112" s="30">
        <v>103</v>
      </c>
      <c r="K112" s="31">
        <v>99</v>
      </c>
      <c r="L112" s="55">
        <v>20.100000000000001</v>
      </c>
    </row>
    <row r="113" spans="1:12" ht="15" x14ac:dyDescent="0.25">
      <c r="A113" s="25"/>
      <c r="B113" s="26"/>
      <c r="C113" s="27"/>
      <c r="D113" s="32" t="s">
        <v>40</v>
      </c>
      <c r="E113" s="29" t="s">
        <v>89</v>
      </c>
      <c r="F113" s="30">
        <v>90</v>
      </c>
      <c r="G113" s="30">
        <v>12.8</v>
      </c>
      <c r="H113" s="30">
        <v>9.7799999999999994</v>
      </c>
      <c r="I113" s="30">
        <v>3.02</v>
      </c>
      <c r="J113" s="30">
        <v>176</v>
      </c>
      <c r="K113" s="31">
        <v>46</v>
      </c>
      <c r="L113" s="55">
        <v>51.4</v>
      </c>
    </row>
    <row r="114" spans="1:12" ht="15" x14ac:dyDescent="0.25">
      <c r="A114" s="25"/>
      <c r="B114" s="26"/>
      <c r="C114" s="27"/>
      <c r="D114" s="32" t="s">
        <v>42</v>
      </c>
      <c r="E114" s="29" t="s">
        <v>90</v>
      </c>
      <c r="F114" s="30">
        <v>150</v>
      </c>
      <c r="G114" s="30">
        <v>3.03</v>
      </c>
      <c r="H114" s="30">
        <v>4.74</v>
      </c>
      <c r="I114" s="30">
        <v>24.5</v>
      </c>
      <c r="J114" s="30">
        <v>153</v>
      </c>
      <c r="K114" s="31">
        <v>333</v>
      </c>
      <c r="L114" s="55">
        <v>12.9</v>
      </c>
    </row>
    <row r="115" spans="1:12" ht="15" x14ac:dyDescent="0.25">
      <c r="A115" s="25"/>
      <c r="B115" s="26"/>
      <c r="C115" s="27"/>
      <c r="D115" s="32" t="s">
        <v>44</v>
      </c>
      <c r="E115" s="29" t="s">
        <v>91</v>
      </c>
      <c r="F115" s="30">
        <v>200</v>
      </c>
      <c r="G115" s="30">
        <v>1.04</v>
      </c>
      <c r="H115" s="30">
        <v>0.06</v>
      </c>
      <c r="I115" s="30">
        <v>34.159999999999997</v>
      </c>
      <c r="J115" s="30">
        <v>142</v>
      </c>
      <c r="K115" s="31">
        <v>401</v>
      </c>
      <c r="L115" s="55">
        <v>12</v>
      </c>
    </row>
    <row r="116" spans="1:12" ht="15" x14ac:dyDescent="0.25">
      <c r="A116" s="25"/>
      <c r="B116" s="26"/>
      <c r="C116" s="27"/>
      <c r="D116" s="32" t="s">
        <v>46</v>
      </c>
      <c r="E116" s="29" t="s">
        <v>31</v>
      </c>
      <c r="F116" s="30">
        <v>25</v>
      </c>
      <c r="G116" s="30">
        <v>1.93</v>
      </c>
      <c r="H116" s="30">
        <v>0.75</v>
      </c>
      <c r="I116" s="30">
        <v>12.53</v>
      </c>
      <c r="J116" s="30">
        <v>65</v>
      </c>
      <c r="K116" s="31">
        <v>1</v>
      </c>
      <c r="L116" s="59">
        <v>2.2000000000000002</v>
      </c>
    </row>
    <row r="117" spans="1:12" ht="15" x14ac:dyDescent="0.25">
      <c r="A117" s="25"/>
      <c r="B117" s="26"/>
      <c r="C117" s="27"/>
      <c r="D117" s="32" t="s">
        <v>47</v>
      </c>
      <c r="E117" s="29" t="s">
        <v>59</v>
      </c>
      <c r="F117" s="30">
        <v>40</v>
      </c>
      <c r="G117" s="30">
        <v>2.64</v>
      </c>
      <c r="H117" s="30">
        <v>0.48</v>
      </c>
      <c r="I117" s="30">
        <v>15.8</v>
      </c>
      <c r="J117" s="30">
        <v>78</v>
      </c>
      <c r="K117" s="31">
        <v>2</v>
      </c>
      <c r="L117" s="55">
        <v>2.8</v>
      </c>
    </row>
    <row r="118" spans="1:12" ht="15.75" thickBot="1" x14ac:dyDescent="0.3">
      <c r="A118" s="34"/>
      <c r="B118" s="35"/>
      <c r="C118" s="36"/>
      <c r="D118" s="37" t="s">
        <v>34</v>
      </c>
      <c r="E118" s="38"/>
      <c r="F118" s="39">
        <f>SUM(F111:F117)</f>
        <v>775</v>
      </c>
      <c r="G118" s="39">
        <f>SUM(G111:G117)</f>
        <v>24.790000000000003</v>
      </c>
      <c r="H118" s="39">
        <f>SUM(H111:H117)</f>
        <v>25.049999999999997</v>
      </c>
      <c r="I118" s="39">
        <f>SUM(I111:I117)</f>
        <v>102.99</v>
      </c>
      <c r="J118" s="39">
        <f>SUM(J111:J117)</f>
        <v>778</v>
      </c>
      <c r="K118" s="40"/>
      <c r="L118" s="57">
        <v>117</v>
      </c>
    </row>
    <row r="119" spans="1:12" ht="15.75" hidden="1" customHeight="1" x14ac:dyDescent="0.2">
      <c r="A119" s="45">
        <f>A103</f>
        <v>1</v>
      </c>
      <c r="B119" s="46">
        <f>B103</f>
        <v>6</v>
      </c>
      <c r="C119" s="47" t="s">
        <v>49</v>
      </c>
      <c r="D119" s="48"/>
      <c r="E119" s="49"/>
      <c r="F119" s="50">
        <f>F110+F118</f>
        <v>1305</v>
      </c>
      <c r="G119" s="50">
        <f>G110+G118</f>
        <v>40.260000000000005</v>
      </c>
      <c r="H119" s="50">
        <f>H110+H118</f>
        <v>41.209999999999994</v>
      </c>
      <c r="I119" s="50">
        <f>I110+I118</f>
        <v>177.14</v>
      </c>
      <c r="J119" s="50">
        <f>J110+J118</f>
        <v>1292</v>
      </c>
      <c r="K119" s="50"/>
      <c r="L119" s="60">
        <f>L110+L118</f>
        <v>208</v>
      </c>
    </row>
    <row r="120" spans="1:12" ht="15.75" hidden="1" thickBot="1" x14ac:dyDescent="0.3">
      <c r="A120" s="51">
        <v>2</v>
      </c>
      <c r="B120" s="26">
        <v>2</v>
      </c>
      <c r="C120" s="20" t="s">
        <v>24</v>
      </c>
      <c r="D120" s="21" t="s">
        <v>25</v>
      </c>
      <c r="E120" s="22"/>
      <c r="F120" s="23"/>
      <c r="G120" s="23"/>
      <c r="H120" s="23"/>
      <c r="I120" s="23"/>
      <c r="J120" s="23"/>
      <c r="K120" s="24"/>
      <c r="L120" s="61"/>
    </row>
    <row r="121" spans="1:12" ht="15.75" hidden="1" customHeight="1" x14ac:dyDescent="0.25">
      <c r="A121" s="51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62"/>
    </row>
    <row r="122" spans="1:12" ht="15.75" hidden="1" thickBot="1" x14ac:dyDescent="0.3">
      <c r="A122" s="51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62"/>
    </row>
    <row r="123" spans="1:12" ht="15.75" hidden="1" customHeight="1" x14ac:dyDescent="0.25">
      <c r="A123" s="51"/>
      <c r="B123" s="26"/>
      <c r="C123" s="27"/>
      <c r="D123" s="32" t="s">
        <v>30</v>
      </c>
      <c r="E123" s="29"/>
      <c r="F123" s="30"/>
      <c r="G123" s="30"/>
      <c r="H123" s="30"/>
      <c r="I123" s="30"/>
      <c r="J123" s="30"/>
      <c r="K123" s="31"/>
      <c r="L123" s="62"/>
    </row>
    <row r="124" spans="1:12" ht="15.75" hidden="1" thickBot="1" x14ac:dyDescent="0.3">
      <c r="A124" s="51"/>
      <c r="B124" s="26"/>
      <c r="C124" s="27"/>
      <c r="D124" s="32" t="s">
        <v>32</v>
      </c>
      <c r="E124" s="29"/>
      <c r="F124" s="30"/>
      <c r="G124" s="30"/>
      <c r="H124" s="30"/>
      <c r="I124" s="30"/>
      <c r="J124" s="30"/>
      <c r="K124" s="31"/>
      <c r="L124" s="62"/>
    </row>
    <row r="125" spans="1:12" ht="15.75" hidden="1" thickBot="1" x14ac:dyDescent="0.3">
      <c r="A125" s="51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62"/>
    </row>
    <row r="126" spans="1:12" ht="15.75" hidden="1" thickBot="1" x14ac:dyDescent="0.3">
      <c r="A126" s="51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62"/>
    </row>
    <row r="127" spans="1:12" ht="15.75" hidden="1" thickBot="1" x14ac:dyDescent="0.3">
      <c r="A127" s="53"/>
      <c r="B127" s="35"/>
      <c r="C127" s="36"/>
      <c r="D127" s="37" t="s">
        <v>34</v>
      </c>
      <c r="E127" s="38"/>
      <c r="F127" s="39">
        <f>SUM(F120:F126)</f>
        <v>0</v>
      </c>
      <c r="G127" s="39">
        <f t="shared" ref="G127:J127" si="16">SUM(G120:G126)</f>
        <v>0</v>
      </c>
      <c r="H127" s="39">
        <f t="shared" si="16"/>
        <v>0</v>
      </c>
      <c r="I127" s="39">
        <f t="shared" si="16"/>
        <v>0</v>
      </c>
      <c r="J127" s="39">
        <f t="shared" si="16"/>
        <v>0</v>
      </c>
      <c r="K127" s="40"/>
      <c r="L127" s="63">
        <f t="shared" ref="L127" si="17">SUM(L120:L126)</f>
        <v>0</v>
      </c>
    </row>
    <row r="128" spans="1:12" ht="15.75" hidden="1" thickBot="1" x14ac:dyDescent="0.3">
      <c r="A128" s="42">
        <f>A120</f>
        <v>2</v>
      </c>
      <c r="B128" s="42">
        <f>B120</f>
        <v>2</v>
      </c>
      <c r="C128" s="43" t="s">
        <v>35</v>
      </c>
      <c r="D128" s="32" t="s">
        <v>36</v>
      </c>
      <c r="E128" s="29"/>
      <c r="F128" s="30"/>
      <c r="G128" s="30"/>
      <c r="H128" s="30"/>
      <c r="I128" s="30"/>
      <c r="J128" s="30"/>
      <c r="K128" s="31"/>
      <c r="L128" s="62"/>
    </row>
    <row r="129" spans="1:12" ht="15.75" hidden="1" thickBot="1" x14ac:dyDescent="0.3">
      <c r="A129" s="51"/>
      <c r="B129" s="26"/>
      <c r="C129" s="27"/>
      <c r="D129" s="32" t="s">
        <v>38</v>
      </c>
      <c r="E129" s="29"/>
      <c r="F129" s="30"/>
      <c r="G129" s="30"/>
      <c r="H129" s="30"/>
      <c r="I129" s="30"/>
      <c r="J129" s="30"/>
      <c r="K129" s="31"/>
      <c r="L129" s="62"/>
    </row>
    <row r="130" spans="1:12" ht="15.75" hidden="1" thickBot="1" x14ac:dyDescent="0.3">
      <c r="A130" s="51"/>
      <c r="B130" s="26"/>
      <c r="C130" s="27"/>
      <c r="D130" s="32" t="s">
        <v>40</v>
      </c>
      <c r="E130" s="29"/>
      <c r="F130" s="30"/>
      <c r="G130" s="30"/>
      <c r="H130" s="30"/>
      <c r="I130" s="30"/>
      <c r="J130" s="30"/>
      <c r="K130" s="31"/>
      <c r="L130" s="62"/>
    </row>
    <row r="131" spans="1:12" ht="15.75" hidden="1" thickBot="1" x14ac:dyDescent="0.3">
      <c r="A131" s="51"/>
      <c r="B131" s="26"/>
      <c r="C131" s="27"/>
      <c r="D131" s="32" t="s">
        <v>42</v>
      </c>
      <c r="E131" s="29"/>
      <c r="F131" s="30"/>
      <c r="G131" s="30"/>
      <c r="H131" s="30"/>
      <c r="I131" s="30"/>
      <c r="J131" s="30"/>
      <c r="K131" s="31"/>
      <c r="L131" s="62"/>
    </row>
    <row r="132" spans="1:12" ht="15.75" hidden="1" thickBot="1" x14ac:dyDescent="0.3">
      <c r="A132" s="51"/>
      <c r="B132" s="26"/>
      <c r="C132" s="27"/>
      <c r="D132" s="32" t="s">
        <v>44</v>
      </c>
      <c r="E132" s="29"/>
      <c r="F132" s="30"/>
      <c r="G132" s="30"/>
      <c r="H132" s="30"/>
      <c r="I132" s="30"/>
      <c r="J132" s="30"/>
      <c r="K132" s="31"/>
      <c r="L132" s="62"/>
    </row>
    <row r="133" spans="1:12" ht="15.75" hidden="1" thickBot="1" x14ac:dyDescent="0.3">
      <c r="A133" s="51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62"/>
    </row>
    <row r="134" spans="1:12" ht="15.75" hidden="1" thickBot="1" x14ac:dyDescent="0.3">
      <c r="A134" s="51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62"/>
    </row>
    <row r="135" spans="1:12" ht="15.75" hidden="1" thickBot="1" x14ac:dyDescent="0.3">
      <c r="A135" s="51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62"/>
    </row>
    <row r="136" spans="1:12" ht="15.75" hidden="1" thickBot="1" x14ac:dyDescent="0.3">
      <c r="A136" s="51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62"/>
    </row>
    <row r="137" spans="1:12" ht="15.75" hidden="1" thickBot="1" x14ac:dyDescent="0.3">
      <c r="A137" s="53"/>
      <c r="B137" s="35"/>
      <c r="C137" s="36"/>
      <c r="D137" s="37" t="s">
        <v>34</v>
      </c>
      <c r="E137" s="38"/>
      <c r="F137" s="39">
        <f>SUM(F128:F136)</f>
        <v>0</v>
      </c>
      <c r="G137" s="39">
        <f t="shared" ref="G137:J137" si="18">SUM(G128:G136)</f>
        <v>0</v>
      </c>
      <c r="H137" s="39">
        <f t="shared" si="18"/>
        <v>0</v>
      </c>
      <c r="I137" s="39">
        <f t="shared" si="18"/>
        <v>0</v>
      </c>
      <c r="J137" s="39">
        <f t="shared" si="18"/>
        <v>0</v>
      </c>
      <c r="K137" s="40"/>
      <c r="L137" s="63">
        <f t="shared" ref="L137" si="19">SUM(L128:L136)</f>
        <v>0</v>
      </c>
    </row>
    <row r="138" spans="1:12" ht="15.75" hidden="1" customHeight="1" x14ac:dyDescent="0.2">
      <c r="A138" s="54">
        <f>A120</f>
        <v>2</v>
      </c>
      <c r="B138" s="54">
        <f>B120</f>
        <v>2</v>
      </c>
      <c r="C138" s="47" t="s">
        <v>49</v>
      </c>
      <c r="D138" s="48"/>
      <c r="E138" s="49"/>
      <c r="F138" s="50">
        <f>F127+F137</f>
        <v>0</v>
      </c>
      <c r="G138" s="50">
        <f t="shared" ref="G138:L138" si="20">G127+G137</f>
        <v>0</v>
      </c>
      <c r="H138" s="50">
        <f t="shared" si="20"/>
        <v>0</v>
      </c>
      <c r="I138" s="50">
        <f t="shared" si="20"/>
        <v>0</v>
      </c>
      <c r="J138" s="50">
        <f t="shared" si="20"/>
        <v>0</v>
      </c>
      <c r="K138" s="50"/>
      <c r="L138" s="60">
        <f t="shared" si="20"/>
        <v>0</v>
      </c>
    </row>
    <row r="139" spans="1:12" ht="15.75" hidden="1" thickBot="1" x14ac:dyDescent="0.3">
      <c r="A139" s="18">
        <v>2</v>
      </c>
      <c r="B139" s="19">
        <v>3</v>
      </c>
      <c r="C139" s="20" t="s">
        <v>24</v>
      </c>
      <c r="D139" s="21" t="s">
        <v>25</v>
      </c>
      <c r="E139" s="22"/>
      <c r="F139" s="23"/>
      <c r="G139" s="23"/>
      <c r="H139" s="23"/>
      <c r="I139" s="23"/>
      <c r="J139" s="23"/>
      <c r="K139" s="24"/>
      <c r="L139" s="61"/>
    </row>
    <row r="140" spans="1:12" ht="15.75" hidden="1" customHeight="1" x14ac:dyDescent="0.25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62"/>
    </row>
    <row r="141" spans="1:12" ht="15.75" hidden="1" thickBot="1" x14ac:dyDescent="0.3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62"/>
    </row>
    <row r="142" spans="1:12" ht="15.75" hidden="1" customHeight="1" x14ac:dyDescent="0.25">
      <c r="A142" s="25"/>
      <c r="B142" s="26"/>
      <c r="C142" s="27"/>
      <c r="D142" s="32" t="s">
        <v>30</v>
      </c>
      <c r="E142" s="29"/>
      <c r="F142" s="30"/>
      <c r="G142" s="30"/>
      <c r="H142" s="30"/>
      <c r="I142" s="30"/>
      <c r="J142" s="30"/>
      <c r="K142" s="31"/>
      <c r="L142" s="62"/>
    </row>
    <row r="143" spans="1:12" ht="15.75" hidden="1" thickBot="1" x14ac:dyDescent="0.3">
      <c r="A143" s="25"/>
      <c r="B143" s="26"/>
      <c r="C143" s="27"/>
      <c r="D143" s="32" t="s">
        <v>32</v>
      </c>
      <c r="E143" s="29"/>
      <c r="F143" s="30"/>
      <c r="G143" s="30"/>
      <c r="H143" s="30"/>
      <c r="I143" s="30"/>
      <c r="J143" s="30"/>
      <c r="K143" s="31"/>
      <c r="L143" s="62"/>
    </row>
    <row r="144" spans="1:12" ht="15.75" hidden="1" thickBot="1" x14ac:dyDescent="0.3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62"/>
    </row>
    <row r="145" spans="1:12" ht="15.75" hidden="1" thickBot="1" x14ac:dyDescent="0.3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62"/>
    </row>
    <row r="146" spans="1:12" ht="15.75" hidden="1" thickBot="1" x14ac:dyDescent="0.3">
      <c r="A146" s="34"/>
      <c r="B146" s="35"/>
      <c r="C146" s="36"/>
      <c r="D146" s="37" t="s">
        <v>34</v>
      </c>
      <c r="E146" s="38"/>
      <c r="F146" s="39">
        <f>SUM(F139:F145)</f>
        <v>0</v>
      </c>
      <c r="G146" s="39">
        <f t="shared" ref="G146:J146" si="21">SUM(G139:G145)</f>
        <v>0</v>
      </c>
      <c r="H146" s="39">
        <f t="shared" si="21"/>
        <v>0</v>
      </c>
      <c r="I146" s="39">
        <f t="shared" si="21"/>
        <v>0</v>
      </c>
      <c r="J146" s="39">
        <f t="shared" si="21"/>
        <v>0</v>
      </c>
      <c r="K146" s="40"/>
      <c r="L146" s="63">
        <f t="shared" ref="L146" si="22">SUM(L139:L145)</f>
        <v>0</v>
      </c>
    </row>
    <row r="147" spans="1:12" ht="15.75" hidden="1" thickBot="1" x14ac:dyDescent="0.3">
      <c r="A147" s="41">
        <f>A139</f>
        <v>2</v>
      </c>
      <c r="B147" s="42">
        <f>B139</f>
        <v>3</v>
      </c>
      <c r="C147" s="43" t="s">
        <v>35</v>
      </c>
      <c r="D147" s="32" t="s">
        <v>36</v>
      </c>
      <c r="E147" s="29"/>
      <c r="F147" s="30"/>
      <c r="G147" s="30"/>
      <c r="H147" s="30"/>
      <c r="I147" s="30"/>
      <c r="J147" s="30"/>
      <c r="K147" s="31"/>
      <c r="L147" s="62"/>
    </row>
    <row r="148" spans="1:12" ht="15.75" hidden="1" thickBot="1" x14ac:dyDescent="0.3">
      <c r="A148" s="25"/>
      <c r="B148" s="26"/>
      <c r="C148" s="27"/>
      <c r="D148" s="32" t="s">
        <v>38</v>
      </c>
      <c r="E148" s="29"/>
      <c r="F148" s="30"/>
      <c r="G148" s="30"/>
      <c r="H148" s="30"/>
      <c r="I148" s="30"/>
      <c r="J148" s="30"/>
      <c r="K148" s="31"/>
      <c r="L148" s="62"/>
    </row>
    <row r="149" spans="1:12" ht="15.75" hidden="1" thickBot="1" x14ac:dyDescent="0.3">
      <c r="A149" s="25"/>
      <c r="B149" s="26"/>
      <c r="C149" s="27"/>
      <c r="D149" s="32" t="s">
        <v>40</v>
      </c>
      <c r="E149" s="29"/>
      <c r="F149" s="30"/>
      <c r="G149" s="30"/>
      <c r="H149" s="30"/>
      <c r="I149" s="30"/>
      <c r="J149" s="30"/>
      <c r="K149" s="31"/>
      <c r="L149" s="62"/>
    </row>
    <row r="150" spans="1:12" ht="15.75" hidden="1" thickBot="1" x14ac:dyDescent="0.3">
      <c r="A150" s="25"/>
      <c r="B150" s="26"/>
      <c r="C150" s="27"/>
      <c r="D150" s="32" t="s">
        <v>42</v>
      </c>
      <c r="E150" s="29"/>
      <c r="F150" s="30"/>
      <c r="G150" s="30"/>
      <c r="H150" s="30"/>
      <c r="I150" s="30"/>
      <c r="J150" s="30"/>
      <c r="K150" s="31"/>
      <c r="L150" s="62"/>
    </row>
    <row r="151" spans="1:12" ht="15.75" hidden="1" thickBot="1" x14ac:dyDescent="0.3">
      <c r="A151" s="25"/>
      <c r="B151" s="26"/>
      <c r="C151" s="27"/>
      <c r="D151" s="32" t="s">
        <v>44</v>
      </c>
      <c r="E151" s="29"/>
      <c r="F151" s="30"/>
      <c r="G151" s="30"/>
      <c r="H151" s="30"/>
      <c r="I151" s="30"/>
      <c r="J151" s="30"/>
      <c r="K151" s="31"/>
      <c r="L151" s="62"/>
    </row>
    <row r="152" spans="1:12" ht="15.75" hidden="1" thickBot="1" x14ac:dyDescent="0.3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62"/>
    </row>
    <row r="153" spans="1:12" ht="15.75" hidden="1" thickBot="1" x14ac:dyDescent="0.3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62"/>
    </row>
    <row r="154" spans="1:12" ht="15.75" hidden="1" thickBot="1" x14ac:dyDescent="0.3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62"/>
    </row>
    <row r="155" spans="1:12" ht="15.75" hidden="1" thickBot="1" x14ac:dyDescent="0.3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62"/>
    </row>
    <row r="156" spans="1:12" ht="15.75" hidden="1" thickBot="1" x14ac:dyDescent="0.3">
      <c r="A156" s="34"/>
      <c r="B156" s="35"/>
      <c r="C156" s="36"/>
      <c r="D156" s="37" t="s">
        <v>34</v>
      </c>
      <c r="E156" s="38"/>
      <c r="F156" s="39">
        <f>SUM(F147:F155)</f>
        <v>0</v>
      </c>
      <c r="G156" s="39">
        <f t="shared" ref="G156:J156" si="23">SUM(G147:G155)</f>
        <v>0</v>
      </c>
      <c r="H156" s="39">
        <f t="shared" si="23"/>
        <v>0</v>
      </c>
      <c r="I156" s="39">
        <f t="shared" si="23"/>
        <v>0</v>
      </c>
      <c r="J156" s="39">
        <f t="shared" si="23"/>
        <v>0</v>
      </c>
      <c r="K156" s="40"/>
      <c r="L156" s="63">
        <f t="shared" ref="L156" si="24">SUM(L147:L155)</f>
        <v>0</v>
      </c>
    </row>
    <row r="157" spans="1:12" ht="15.75" hidden="1" customHeight="1" x14ac:dyDescent="0.2">
      <c r="A157" s="45">
        <f>A139</f>
        <v>2</v>
      </c>
      <c r="B157" s="46">
        <f>B139</f>
        <v>3</v>
      </c>
      <c r="C157" s="47" t="s">
        <v>49</v>
      </c>
      <c r="D157" s="48"/>
      <c r="E157" s="49"/>
      <c r="F157" s="50">
        <f>F146+F156</f>
        <v>0</v>
      </c>
      <c r="G157" s="50">
        <f t="shared" ref="G157:L157" si="25">G146+G156</f>
        <v>0</v>
      </c>
      <c r="H157" s="50">
        <f t="shared" si="25"/>
        <v>0</v>
      </c>
      <c r="I157" s="50">
        <f t="shared" si="25"/>
        <v>0</v>
      </c>
      <c r="J157" s="50">
        <f t="shared" si="25"/>
        <v>0</v>
      </c>
      <c r="K157" s="50"/>
      <c r="L157" s="60">
        <f t="shared" si="25"/>
        <v>0</v>
      </c>
    </row>
    <row r="158" spans="1:12" ht="15.75" hidden="1" thickBot="1" x14ac:dyDescent="0.3">
      <c r="A158" s="18">
        <v>2</v>
      </c>
      <c r="B158" s="19">
        <v>4</v>
      </c>
      <c r="C158" s="20" t="s">
        <v>24</v>
      </c>
      <c r="D158" s="21" t="s">
        <v>25</v>
      </c>
      <c r="E158" s="22"/>
      <c r="F158" s="23"/>
      <c r="G158" s="23"/>
      <c r="H158" s="23"/>
      <c r="I158" s="23"/>
      <c r="J158" s="23"/>
      <c r="K158" s="24"/>
      <c r="L158" s="61"/>
    </row>
    <row r="159" spans="1:12" ht="15.75" hidden="1" customHeight="1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62"/>
    </row>
    <row r="160" spans="1:12" ht="15.75" hidden="1" thickBot="1" x14ac:dyDescent="0.3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62"/>
    </row>
    <row r="161" spans="1:12" ht="15.75" hidden="1" customHeight="1" x14ac:dyDescent="0.25">
      <c r="A161" s="25"/>
      <c r="B161" s="26"/>
      <c r="C161" s="27"/>
      <c r="D161" s="32" t="s">
        <v>30</v>
      </c>
      <c r="E161" s="29"/>
      <c r="F161" s="30"/>
      <c r="G161" s="30"/>
      <c r="H161" s="30"/>
      <c r="I161" s="30"/>
      <c r="J161" s="30"/>
      <c r="K161" s="31"/>
      <c r="L161" s="62"/>
    </row>
    <row r="162" spans="1:12" ht="15.75" hidden="1" thickBot="1" x14ac:dyDescent="0.3">
      <c r="A162" s="25"/>
      <c r="B162" s="26"/>
      <c r="C162" s="27"/>
      <c r="D162" s="32" t="s">
        <v>32</v>
      </c>
      <c r="E162" s="29"/>
      <c r="F162" s="30"/>
      <c r="G162" s="30"/>
      <c r="H162" s="30"/>
      <c r="I162" s="30"/>
      <c r="J162" s="30"/>
      <c r="K162" s="31"/>
      <c r="L162" s="62"/>
    </row>
    <row r="163" spans="1:12" ht="15.75" hidden="1" thickBot="1" x14ac:dyDescent="0.3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62"/>
    </row>
    <row r="164" spans="1:12" ht="15.75" hidden="1" thickBot="1" x14ac:dyDescent="0.3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62"/>
    </row>
    <row r="165" spans="1:12" ht="15.75" hidden="1" thickBot="1" x14ac:dyDescent="0.3">
      <c r="A165" s="34"/>
      <c r="B165" s="35"/>
      <c r="C165" s="36"/>
      <c r="D165" s="37" t="s">
        <v>34</v>
      </c>
      <c r="E165" s="38"/>
      <c r="F165" s="39">
        <f>SUM(F158:F164)</f>
        <v>0</v>
      </c>
      <c r="G165" s="39">
        <f t="shared" ref="G165:J165" si="26">SUM(G158:G164)</f>
        <v>0</v>
      </c>
      <c r="H165" s="39">
        <f t="shared" si="26"/>
        <v>0</v>
      </c>
      <c r="I165" s="39">
        <f t="shared" si="26"/>
        <v>0</v>
      </c>
      <c r="J165" s="39">
        <f t="shared" si="26"/>
        <v>0</v>
      </c>
      <c r="K165" s="40"/>
      <c r="L165" s="63">
        <f t="shared" ref="L165" si="27">SUM(L158:L164)</f>
        <v>0</v>
      </c>
    </row>
    <row r="166" spans="1:12" ht="15.75" hidden="1" thickBot="1" x14ac:dyDescent="0.3">
      <c r="A166" s="41">
        <f>A158</f>
        <v>2</v>
      </c>
      <c r="B166" s="42">
        <f>B158</f>
        <v>4</v>
      </c>
      <c r="C166" s="43" t="s">
        <v>35</v>
      </c>
      <c r="D166" s="32" t="s">
        <v>36</v>
      </c>
      <c r="E166" s="29"/>
      <c r="F166" s="30"/>
      <c r="G166" s="30"/>
      <c r="H166" s="30"/>
      <c r="I166" s="30"/>
      <c r="J166" s="30"/>
      <c r="K166" s="31"/>
      <c r="L166" s="62"/>
    </row>
    <row r="167" spans="1:12" ht="15.75" hidden="1" thickBot="1" x14ac:dyDescent="0.3">
      <c r="A167" s="25"/>
      <c r="B167" s="26"/>
      <c r="C167" s="27"/>
      <c r="D167" s="32" t="s">
        <v>38</v>
      </c>
      <c r="E167" s="29"/>
      <c r="F167" s="30"/>
      <c r="G167" s="30"/>
      <c r="H167" s="30"/>
      <c r="I167" s="30"/>
      <c r="J167" s="30"/>
      <c r="K167" s="31"/>
      <c r="L167" s="62"/>
    </row>
    <row r="168" spans="1:12" ht="15.75" hidden="1" thickBot="1" x14ac:dyDescent="0.3">
      <c r="A168" s="25"/>
      <c r="B168" s="26"/>
      <c r="C168" s="27"/>
      <c r="D168" s="32" t="s">
        <v>40</v>
      </c>
      <c r="E168" s="29"/>
      <c r="F168" s="30"/>
      <c r="G168" s="30"/>
      <c r="H168" s="30"/>
      <c r="I168" s="30"/>
      <c r="J168" s="30"/>
      <c r="K168" s="31"/>
      <c r="L168" s="62"/>
    </row>
    <row r="169" spans="1:12" ht="15.75" hidden="1" thickBot="1" x14ac:dyDescent="0.3">
      <c r="A169" s="25"/>
      <c r="B169" s="26"/>
      <c r="C169" s="27"/>
      <c r="D169" s="32" t="s">
        <v>42</v>
      </c>
      <c r="E169" s="29"/>
      <c r="F169" s="30"/>
      <c r="G169" s="30"/>
      <c r="H169" s="30"/>
      <c r="I169" s="30"/>
      <c r="J169" s="30"/>
      <c r="K169" s="31"/>
      <c r="L169" s="62"/>
    </row>
    <row r="170" spans="1:12" ht="15.75" hidden="1" thickBot="1" x14ac:dyDescent="0.3">
      <c r="A170" s="25"/>
      <c r="B170" s="26"/>
      <c r="C170" s="27"/>
      <c r="D170" s="32" t="s">
        <v>44</v>
      </c>
      <c r="E170" s="29"/>
      <c r="F170" s="30"/>
      <c r="G170" s="30"/>
      <c r="H170" s="30"/>
      <c r="I170" s="30"/>
      <c r="J170" s="30"/>
      <c r="K170" s="31"/>
      <c r="L170" s="62"/>
    </row>
    <row r="171" spans="1:12" ht="15.75" hidden="1" thickBot="1" x14ac:dyDescent="0.3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62"/>
    </row>
    <row r="172" spans="1:12" ht="15.75" hidden="1" thickBot="1" x14ac:dyDescent="0.3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62"/>
    </row>
    <row r="173" spans="1:12" ht="15.75" hidden="1" thickBot="1" x14ac:dyDescent="0.3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62"/>
    </row>
    <row r="174" spans="1:12" ht="15.75" hidden="1" thickBot="1" x14ac:dyDescent="0.3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62"/>
    </row>
    <row r="175" spans="1:12" ht="15.75" hidden="1" thickBot="1" x14ac:dyDescent="0.3">
      <c r="A175" s="34"/>
      <c r="B175" s="35"/>
      <c r="C175" s="36"/>
      <c r="D175" s="37" t="s">
        <v>34</v>
      </c>
      <c r="E175" s="38"/>
      <c r="F175" s="39">
        <f>SUM(F166:F174)</f>
        <v>0</v>
      </c>
      <c r="G175" s="39">
        <f t="shared" ref="G175:J175" si="28">SUM(G166:G174)</f>
        <v>0</v>
      </c>
      <c r="H175" s="39">
        <f t="shared" si="28"/>
        <v>0</v>
      </c>
      <c r="I175" s="39">
        <f t="shared" si="28"/>
        <v>0</v>
      </c>
      <c r="J175" s="39">
        <f t="shared" si="28"/>
        <v>0</v>
      </c>
      <c r="K175" s="40"/>
      <c r="L175" s="63">
        <f t="shared" ref="L175" si="29">SUM(L166:L174)</f>
        <v>0</v>
      </c>
    </row>
    <row r="176" spans="1:12" ht="15.75" hidden="1" customHeight="1" x14ac:dyDescent="0.2">
      <c r="A176" s="45">
        <f>A158</f>
        <v>2</v>
      </c>
      <c r="B176" s="46">
        <f>B158</f>
        <v>4</v>
      </c>
      <c r="C176" s="47" t="s">
        <v>49</v>
      </c>
      <c r="D176" s="48"/>
      <c r="E176" s="49"/>
      <c r="F176" s="50">
        <f>F165+F175</f>
        <v>0</v>
      </c>
      <c r="G176" s="50">
        <f t="shared" ref="G176:L176" si="30">G165+G175</f>
        <v>0</v>
      </c>
      <c r="H176" s="50">
        <f t="shared" si="30"/>
        <v>0</v>
      </c>
      <c r="I176" s="50">
        <f t="shared" si="30"/>
        <v>0</v>
      </c>
      <c r="J176" s="50">
        <f t="shared" si="30"/>
        <v>0</v>
      </c>
      <c r="K176" s="50"/>
      <c r="L176" s="60">
        <f t="shared" si="30"/>
        <v>0</v>
      </c>
    </row>
    <row r="177" spans="1:12" ht="15.75" hidden="1" thickBot="1" x14ac:dyDescent="0.3">
      <c r="A177" s="18">
        <v>2</v>
      </c>
      <c r="B177" s="19">
        <v>5</v>
      </c>
      <c r="C177" s="20" t="s">
        <v>24</v>
      </c>
      <c r="D177" s="21" t="s">
        <v>25</v>
      </c>
      <c r="E177" s="22"/>
      <c r="F177" s="23"/>
      <c r="G177" s="23"/>
      <c r="H177" s="23"/>
      <c r="I177" s="23"/>
      <c r="J177" s="23"/>
      <c r="K177" s="24"/>
      <c r="L177" s="61"/>
    </row>
    <row r="178" spans="1:12" ht="15.75" hidden="1" customHeight="1" x14ac:dyDescent="0.25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62"/>
    </row>
    <row r="179" spans="1:12" ht="15.75" hidden="1" thickBot="1" x14ac:dyDescent="0.3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62"/>
    </row>
    <row r="180" spans="1:12" ht="15.75" hidden="1" customHeight="1" x14ac:dyDescent="0.25">
      <c r="A180" s="25"/>
      <c r="B180" s="26"/>
      <c r="C180" s="27"/>
      <c r="D180" s="32" t="s">
        <v>30</v>
      </c>
      <c r="E180" s="29"/>
      <c r="F180" s="30"/>
      <c r="G180" s="30"/>
      <c r="H180" s="30"/>
      <c r="I180" s="30"/>
      <c r="J180" s="30"/>
      <c r="K180" s="31"/>
      <c r="L180" s="62"/>
    </row>
    <row r="181" spans="1:12" ht="15.75" hidden="1" thickBot="1" x14ac:dyDescent="0.3">
      <c r="A181" s="25"/>
      <c r="B181" s="26"/>
      <c r="C181" s="27"/>
      <c r="D181" s="32" t="s">
        <v>32</v>
      </c>
      <c r="E181" s="29"/>
      <c r="F181" s="30"/>
      <c r="G181" s="30"/>
      <c r="H181" s="30"/>
      <c r="I181" s="30"/>
      <c r="J181" s="30"/>
      <c r="K181" s="31"/>
      <c r="L181" s="62"/>
    </row>
    <row r="182" spans="1:12" ht="15.75" hidden="1" thickBot="1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62"/>
    </row>
    <row r="183" spans="1:12" ht="15.75" hidden="1" thickBot="1" x14ac:dyDescent="0.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62"/>
    </row>
    <row r="184" spans="1:12" ht="15.75" hidden="1" customHeight="1" x14ac:dyDescent="0.25">
      <c r="A184" s="34"/>
      <c r="B184" s="35"/>
      <c r="C184" s="36"/>
      <c r="D184" s="37" t="s">
        <v>34</v>
      </c>
      <c r="E184" s="38"/>
      <c r="F184" s="39">
        <f>SUM(F177:F183)</f>
        <v>0</v>
      </c>
      <c r="G184" s="39">
        <f t="shared" ref="G184:J184" si="31">SUM(G177:G183)</f>
        <v>0</v>
      </c>
      <c r="H184" s="39">
        <f t="shared" si="31"/>
        <v>0</v>
      </c>
      <c r="I184" s="39">
        <f t="shared" si="31"/>
        <v>0</v>
      </c>
      <c r="J184" s="39">
        <f t="shared" si="31"/>
        <v>0</v>
      </c>
      <c r="K184" s="40"/>
      <c r="L184" s="63">
        <f t="shared" ref="L184" si="32">SUM(L177:L183)</f>
        <v>0</v>
      </c>
    </row>
    <row r="185" spans="1:12" ht="15.75" hidden="1" thickBot="1" x14ac:dyDescent="0.3">
      <c r="A185" s="41">
        <f>A177</f>
        <v>2</v>
      </c>
      <c r="B185" s="42">
        <f>B177</f>
        <v>5</v>
      </c>
      <c r="C185" s="43" t="s">
        <v>35</v>
      </c>
      <c r="D185" s="32" t="s">
        <v>36</v>
      </c>
      <c r="E185" s="29"/>
      <c r="F185" s="30"/>
      <c r="G185" s="30"/>
      <c r="H185" s="30"/>
      <c r="I185" s="30"/>
      <c r="J185" s="30"/>
      <c r="K185" s="31"/>
      <c r="L185" s="62"/>
    </row>
    <row r="186" spans="1:12" ht="15.75" hidden="1" thickBot="1" x14ac:dyDescent="0.3">
      <c r="A186" s="25"/>
      <c r="B186" s="26"/>
      <c r="C186" s="27"/>
      <c r="D186" s="32" t="s">
        <v>38</v>
      </c>
      <c r="E186" s="29"/>
      <c r="F186" s="30"/>
      <c r="G186" s="30"/>
      <c r="H186" s="30"/>
      <c r="I186" s="30"/>
      <c r="J186" s="30"/>
      <c r="K186" s="31"/>
      <c r="L186" s="62"/>
    </row>
    <row r="187" spans="1:12" ht="15.75" hidden="1" thickBot="1" x14ac:dyDescent="0.3">
      <c r="A187" s="25"/>
      <c r="B187" s="26"/>
      <c r="C187" s="27"/>
      <c r="D187" s="32" t="s">
        <v>40</v>
      </c>
      <c r="E187" s="29"/>
      <c r="F187" s="30"/>
      <c r="G187" s="30"/>
      <c r="H187" s="30"/>
      <c r="I187" s="30"/>
      <c r="J187" s="30"/>
      <c r="K187" s="31"/>
      <c r="L187" s="62"/>
    </row>
    <row r="188" spans="1:12" ht="15.75" hidden="1" thickBot="1" x14ac:dyDescent="0.3">
      <c r="A188" s="25"/>
      <c r="B188" s="26"/>
      <c r="C188" s="27"/>
      <c r="D188" s="32" t="s">
        <v>42</v>
      </c>
      <c r="E188" s="29"/>
      <c r="F188" s="30"/>
      <c r="G188" s="30"/>
      <c r="H188" s="30"/>
      <c r="I188" s="30"/>
      <c r="J188" s="30"/>
      <c r="K188" s="31"/>
      <c r="L188" s="62"/>
    </row>
    <row r="189" spans="1:12" ht="15.75" hidden="1" thickBot="1" x14ac:dyDescent="0.3">
      <c r="A189" s="25"/>
      <c r="B189" s="26"/>
      <c r="C189" s="27"/>
      <c r="D189" s="32" t="s">
        <v>44</v>
      </c>
      <c r="E189" s="29"/>
      <c r="F189" s="30"/>
      <c r="G189" s="30"/>
      <c r="H189" s="30"/>
      <c r="I189" s="30"/>
      <c r="J189" s="30"/>
      <c r="K189" s="31"/>
      <c r="L189" s="62"/>
    </row>
    <row r="190" spans="1:12" ht="15.75" hidden="1" thickBot="1" x14ac:dyDescent="0.3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62"/>
    </row>
    <row r="191" spans="1:12" ht="15.75" hidden="1" thickBot="1" x14ac:dyDescent="0.3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62"/>
    </row>
    <row r="192" spans="1:12" ht="15.75" hidden="1" thickBot="1" x14ac:dyDescent="0.3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62"/>
    </row>
    <row r="193" spans="1:12" ht="15.75" hidden="1" thickBot="1" x14ac:dyDescent="0.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62"/>
    </row>
    <row r="194" spans="1:12" ht="15.75" hidden="1" thickBot="1" x14ac:dyDescent="0.3">
      <c r="A194" s="34"/>
      <c r="B194" s="35"/>
      <c r="C194" s="36"/>
      <c r="D194" s="37" t="s">
        <v>34</v>
      </c>
      <c r="E194" s="38"/>
      <c r="F194" s="39">
        <f>SUM(F185:F193)</f>
        <v>0</v>
      </c>
      <c r="G194" s="39">
        <f t="shared" ref="G194:J194" si="33">SUM(G185:G193)</f>
        <v>0</v>
      </c>
      <c r="H194" s="39">
        <f t="shared" si="33"/>
        <v>0</v>
      </c>
      <c r="I194" s="39">
        <f t="shared" si="33"/>
        <v>0</v>
      </c>
      <c r="J194" s="39">
        <f t="shared" si="33"/>
        <v>0</v>
      </c>
      <c r="K194" s="40"/>
      <c r="L194" s="63">
        <f t="shared" ref="L194" si="34">SUM(L185:L193)</f>
        <v>0</v>
      </c>
    </row>
    <row r="195" spans="1:12" ht="15.75" hidden="1" customHeight="1" x14ac:dyDescent="0.2">
      <c r="A195" s="45">
        <f>A177</f>
        <v>2</v>
      </c>
      <c r="B195" s="46">
        <f>B177</f>
        <v>5</v>
      </c>
      <c r="C195" s="47" t="s">
        <v>49</v>
      </c>
      <c r="D195" s="48"/>
      <c r="E195" s="49"/>
      <c r="F195" s="50">
        <f>F184+F194</f>
        <v>0</v>
      </c>
      <c r="G195" s="50">
        <f t="shared" ref="G195:L195" si="35">G184+G194</f>
        <v>0</v>
      </c>
      <c r="H195" s="50">
        <f t="shared" si="35"/>
        <v>0</v>
      </c>
      <c r="I195" s="50">
        <f t="shared" si="35"/>
        <v>0</v>
      </c>
      <c r="J195" s="50">
        <f t="shared" si="35"/>
        <v>0</v>
      </c>
      <c r="K195" s="50"/>
      <c r="L195" s="60">
        <f t="shared" si="35"/>
        <v>0</v>
      </c>
    </row>
    <row r="196" spans="1:12" ht="13.5" hidden="1" customHeight="1" x14ac:dyDescent="0.2">
      <c r="A196" s="64"/>
      <c r="B196" s="65"/>
      <c r="C196" s="66" t="s">
        <v>92</v>
      </c>
      <c r="D196" s="66"/>
      <c r="E196" s="66"/>
      <c r="F196" s="67">
        <f>(F24+F43+F62+F82+F102+F119+F138+F157+F176+F195)/(IF(F24=0,0,1)+IF(F43=0,0,1)+IF(F62=0,0,1)+IF(F82=0,0,1)+IF(F102=0,0,1)+IF(F119=0,0,1)+IF(F138=0,0,1)+IF(F157=0,0,1)+IF(F176=0,0,1)+IF(F195=0,0,1))</f>
        <v>1348.3333333333333</v>
      </c>
      <c r="G196" s="67">
        <f>(G24+G43+G62+G82+G102+G119+G138+G157+G176+G195)/(IF(G24=0,0,1)+IF(G43=0,0,1)+IF(G62=0,0,1)+IF(G82=0,0,1)+IF(G102=0,0,1)+IF(G119=0,0,1)+IF(G138=0,0,1)+IF(G157=0,0,1)+IF(G176=0,0,1)+IF(G195=0,0,1))</f>
        <v>42.375</v>
      </c>
      <c r="H196" s="67">
        <f>(H24+H43+H62+H82+H102+H119+H138+H157+H176+H195)/(IF(H24=0,0,1)+IF(H43=0,0,1)+IF(H62=0,0,1)+IF(H82=0,0,1)+IF(H102=0,0,1)+IF(H119=0,0,1)+IF(H138=0,0,1)+IF(H157=0,0,1)+IF(H176=0,0,1)+IF(H195=0,0,1))</f>
        <v>41.661666666666669</v>
      </c>
      <c r="I196" s="67">
        <f>(I24+I43+I62+I82+I102+I119+I138+I157+I176+I195)/(IF(I24=0,0,1)+IF(I43=0,0,1)+IF(I62=0,0,1)+IF(I82=0,0,1)+IF(I102=0,0,1)+IF(I119=0,0,1)+IF(I138=0,0,1)+IF(I157=0,0,1)+IF(I176=0,0,1)+IF(I195=0,0,1))</f>
        <v>183.99166666666665</v>
      </c>
      <c r="J196" s="67">
        <f>(J24+J43+J62+J82+J102+J119+J138+J157+J176+J195)/(IF(J24=0,0,1)+IF(J43=0,0,1)+IF(J62=0,0,1)+IF(J82=0,0,1)+IF(J102=0,0,1)+IF(J119=0,0,1)+IF(J138=0,0,1)+IF(J157=0,0,1)+IF(J176=0,0,1)+IF(J195=0,0,1))</f>
        <v>1313</v>
      </c>
      <c r="K196" s="67"/>
      <c r="L196" s="68">
        <f>(L24+L43+L62+L82+L102+L119+L138+L157+L176+L195)/(IF(L24=0,0,1)+IF(L43=0,0,1)+IF(L62=0,0,1)+IF(L82=0,0,1)+IF(L102=0,0,1)+IF(L119=0,0,1)+IF(L138=0,0,1)+IF(L157=0,0,1)+IF(L176=0,0,1)+IF(L195=0,0,1))</f>
        <v>208</v>
      </c>
    </row>
    <row r="197" spans="1:12" ht="34.5" thickBot="1" x14ac:dyDescent="0.25">
      <c r="A197" s="14" t="s">
        <v>12</v>
      </c>
      <c r="B197" s="15" t="s">
        <v>13</v>
      </c>
      <c r="C197" s="16" t="s">
        <v>14</v>
      </c>
      <c r="D197" s="16" t="s">
        <v>15</v>
      </c>
      <c r="E197" s="16" t="s">
        <v>16</v>
      </c>
      <c r="F197" s="16" t="s">
        <v>17</v>
      </c>
      <c r="G197" s="16" t="s">
        <v>18</v>
      </c>
      <c r="H197" s="16" t="s">
        <v>19</v>
      </c>
      <c r="I197" s="16" t="s">
        <v>20</v>
      </c>
      <c r="J197" s="16" t="s">
        <v>21</v>
      </c>
      <c r="K197" s="17" t="s">
        <v>22</v>
      </c>
      <c r="L197" s="16" t="s">
        <v>93</v>
      </c>
    </row>
    <row r="198" spans="1:12" ht="15" x14ac:dyDescent="0.25">
      <c r="A198" s="18">
        <v>2</v>
      </c>
      <c r="B198" s="19">
        <v>1</v>
      </c>
      <c r="C198" s="20" t="s">
        <v>24</v>
      </c>
      <c r="D198" s="21" t="s">
        <v>25</v>
      </c>
      <c r="E198" s="22" t="s">
        <v>94</v>
      </c>
      <c r="F198" s="23">
        <v>180</v>
      </c>
      <c r="G198" s="23">
        <v>7.8</v>
      </c>
      <c r="H198" s="23">
        <v>9.1</v>
      </c>
      <c r="I198" s="23">
        <v>23.5</v>
      </c>
      <c r="J198" s="23">
        <v>223</v>
      </c>
      <c r="K198" s="24">
        <v>189</v>
      </c>
      <c r="L198" s="23">
        <v>25.5</v>
      </c>
    </row>
    <row r="199" spans="1:12" ht="15" x14ac:dyDescent="0.25">
      <c r="A199" s="25"/>
      <c r="B199" s="26"/>
      <c r="C199" s="27"/>
      <c r="D199" s="28"/>
      <c r="E199" s="29" t="s">
        <v>27</v>
      </c>
      <c r="F199" s="30">
        <v>15</v>
      </c>
      <c r="G199" s="30">
        <v>3.95</v>
      </c>
      <c r="H199" s="30">
        <v>3.99</v>
      </c>
      <c r="I199" s="30">
        <v>0</v>
      </c>
      <c r="J199" s="30">
        <v>52</v>
      </c>
      <c r="K199" s="31">
        <v>14</v>
      </c>
      <c r="L199" s="30">
        <v>14.4</v>
      </c>
    </row>
    <row r="200" spans="1:12" ht="15" x14ac:dyDescent="0.25">
      <c r="A200" s="25"/>
      <c r="B200" s="26"/>
      <c r="C200" s="27"/>
      <c r="D200" s="32" t="s">
        <v>28</v>
      </c>
      <c r="E200" s="29" t="s">
        <v>86</v>
      </c>
      <c r="F200" s="30">
        <v>200</v>
      </c>
      <c r="G200" s="30">
        <v>3.86</v>
      </c>
      <c r="H200" s="30">
        <v>3.84</v>
      </c>
      <c r="I200" s="30">
        <v>14.7</v>
      </c>
      <c r="J200" s="30">
        <v>108</v>
      </c>
      <c r="K200" s="31">
        <v>432</v>
      </c>
      <c r="L200" s="30">
        <v>15.5</v>
      </c>
    </row>
    <row r="201" spans="1:12" ht="15" x14ac:dyDescent="0.25">
      <c r="A201" s="25"/>
      <c r="B201" s="26"/>
      <c r="C201" s="27"/>
      <c r="D201" s="32" t="s">
        <v>30</v>
      </c>
      <c r="E201" s="29" t="s">
        <v>31</v>
      </c>
      <c r="F201" s="30">
        <v>25</v>
      </c>
      <c r="G201" s="30">
        <v>1.93</v>
      </c>
      <c r="H201" s="30">
        <v>0.75</v>
      </c>
      <c r="I201" s="30">
        <v>12.53</v>
      </c>
      <c r="J201" s="30">
        <v>65</v>
      </c>
      <c r="K201" s="31">
        <v>1</v>
      </c>
      <c r="L201" s="30">
        <v>2.2000000000000002</v>
      </c>
    </row>
    <row r="202" spans="1:12" ht="15" x14ac:dyDescent="0.25">
      <c r="A202" s="25"/>
      <c r="B202" s="26"/>
      <c r="C202" s="27"/>
      <c r="D202" s="32" t="s">
        <v>32</v>
      </c>
      <c r="E202" s="29" t="s">
        <v>78</v>
      </c>
      <c r="F202" s="30">
        <v>125</v>
      </c>
      <c r="G202" s="30">
        <v>3.1</v>
      </c>
      <c r="H202" s="30">
        <v>2.5</v>
      </c>
      <c r="I202" s="30">
        <v>18</v>
      </c>
      <c r="J202" s="30">
        <v>107</v>
      </c>
      <c r="K202" s="31">
        <v>3</v>
      </c>
      <c r="L202" s="30">
        <v>33.4</v>
      </c>
    </row>
    <row r="203" spans="1:12" ht="15" x14ac:dyDescent="0.25">
      <c r="A203" s="34"/>
      <c r="B203" s="35"/>
      <c r="C203" s="36"/>
      <c r="D203" s="37" t="s">
        <v>34</v>
      </c>
      <c r="E203" s="38"/>
      <c r="F203" s="39">
        <f>SUM(F198:F202)</f>
        <v>545</v>
      </c>
      <c r="G203" s="39">
        <f>SUM(G198:G202)</f>
        <v>20.64</v>
      </c>
      <c r="H203" s="39">
        <f>SUM(H198:H202)</f>
        <v>20.18</v>
      </c>
      <c r="I203" s="39">
        <f>SUM(I198:I202)</f>
        <v>68.73</v>
      </c>
      <c r="J203" s="39">
        <f>SUM(J198:J202)</f>
        <v>555</v>
      </c>
      <c r="K203" s="40"/>
      <c r="L203" s="39">
        <f>SUM(L198:L202)</f>
        <v>91</v>
      </c>
    </row>
    <row r="204" spans="1:12" ht="15" x14ac:dyDescent="0.25">
      <c r="A204" s="41">
        <f>A198</f>
        <v>2</v>
      </c>
      <c r="B204" s="42">
        <f>B198</f>
        <v>1</v>
      </c>
      <c r="C204" s="43" t="s">
        <v>35</v>
      </c>
      <c r="D204" s="32" t="s">
        <v>36</v>
      </c>
      <c r="E204" s="29" t="s">
        <v>95</v>
      </c>
      <c r="F204" s="30">
        <v>60</v>
      </c>
      <c r="G204" s="30">
        <v>0.31</v>
      </c>
      <c r="H204" s="30">
        <v>3.04</v>
      </c>
      <c r="I204" s="30">
        <v>0.94</v>
      </c>
      <c r="J204" s="30">
        <v>49</v>
      </c>
      <c r="K204" s="31">
        <v>21</v>
      </c>
      <c r="L204" s="30">
        <v>13.4</v>
      </c>
    </row>
    <row r="205" spans="1:12" ht="15" x14ac:dyDescent="0.25">
      <c r="A205" s="25"/>
      <c r="B205" s="26"/>
      <c r="C205" s="27"/>
      <c r="D205" s="32" t="s">
        <v>38</v>
      </c>
      <c r="E205" s="29" t="s">
        <v>96</v>
      </c>
      <c r="F205" s="30">
        <v>210</v>
      </c>
      <c r="G205" s="30">
        <v>4.34</v>
      </c>
      <c r="H205" s="30">
        <v>5.1100000000000003</v>
      </c>
      <c r="I205" s="30">
        <v>15.88</v>
      </c>
      <c r="J205" s="30">
        <v>131</v>
      </c>
      <c r="K205" s="31">
        <v>112</v>
      </c>
      <c r="L205" s="30">
        <v>19.399999999999999</v>
      </c>
    </row>
    <row r="206" spans="1:12" ht="15" x14ac:dyDescent="0.25">
      <c r="A206" s="25"/>
      <c r="B206" s="26"/>
      <c r="C206" s="27"/>
      <c r="D206" s="32" t="s">
        <v>40</v>
      </c>
      <c r="E206" s="29" t="s">
        <v>97</v>
      </c>
      <c r="F206" s="30">
        <v>90</v>
      </c>
      <c r="G206" s="30">
        <v>10.17</v>
      </c>
      <c r="H206" s="30">
        <v>11.14</v>
      </c>
      <c r="I206" s="30">
        <v>15.75</v>
      </c>
      <c r="J206" s="30">
        <v>162</v>
      </c>
      <c r="K206" s="31" t="s">
        <v>98</v>
      </c>
      <c r="L206" s="30">
        <v>52.3</v>
      </c>
    </row>
    <row r="207" spans="1:12" ht="15" x14ac:dyDescent="0.25">
      <c r="A207" s="25"/>
      <c r="B207" s="26"/>
      <c r="C207" s="27"/>
      <c r="D207" s="32" t="s">
        <v>42</v>
      </c>
      <c r="E207" s="29" t="s">
        <v>57</v>
      </c>
      <c r="F207" s="30">
        <v>150</v>
      </c>
      <c r="G207" s="30">
        <v>4.41</v>
      </c>
      <c r="H207" s="30">
        <v>3.36</v>
      </c>
      <c r="I207" s="30">
        <v>33.130000000000003</v>
      </c>
      <c r="J207" s="30">
        <v>176</v>
      </c>
      <c r="K207" s="31">
        <v>181</v>
      </c>
      <c r="L207" s="30">
        <v>15.9</v>
      </c>
    </row>
    <row r="208" spans="1:12" ht="15" x14ac:dyDescent="0.25">
      <c r="A208" s="25"/>
      <c r="B208" s="26"/>
      <c r="C208" s="27"/>
      <c r="D208" s="32" t="s">
        <v>44</v>
      </c>
      <c r="E208" s="29" t="s">
        <v>99</v>
      </c>
      <c r="F208" s="30">
        <v>200</v>
      </c>
      <c r="G208" s="30">
        <v>0.08</v>
      </c>
      <c r="H208" s="30">
        <v>0.04</v>
      </c>
      <c r="I208" s="30">
        <v>21.1</v>
      </c>
      <c r="J208" s="30">
        <v>87</v>
      </c>
      <c r="K208" s="31">
        <v>439</v>
      </c>
      <c r="L208" s="30">
        <v>11</v>
      </c>
    </row>
    <row r="209" spans="1:12" ht="15" x14ac:dyDescent="0.25">
      <c r="A209" s="25"/>
      <c r="B209" s="26"/>
      <c r="C209" s="27"/>
      <c r="D209" s="32" t="s">
        <v>46</v>
      </c>
      <c r="E209" s="29" t="s">
        <v>100</v>
      </c>
      <c r="F209" s="30">
        <v>25</v>
      </c>
      <c r="G209" s="30">
        <v>1.1599999999999999</v>
      </c>
      <c r="H209" s="30">
        <v>0.45</v>
      </c>
      <c r="I209" s="30">
        <v>7.52</v>
      </c>
      <c r="J209" s="30">
        <v>39</v>
      </c>
      <c r="K209" s="31">
        <v>1</v>
      </c>
      <c r="L209" s="30">
        <v>2.2000000000000002</v>
      </c>
    </row>
    <row r="210" spans="1:12" ht="25.5" x14ac:dyDescent="0.25">
      <c r="A210" s="25"/>
      <c r="B210" s="26"/>
      <c r="C210" s="27"/>
      <c r="D210" s="32" t="s">
        <v>47</v>
      </c>
      <c r="E210" s="29" t="s">
        <v>101</v>
      </c>
      <c r="F210" s="30">
        <v>40</v>
      </c>
      <c r="G210" s="30">
        <v>2.64</v>
      </c>
      <c r="H210" s="30">
        <v>0.48</v>
      </c>
      <c r="I210" s="30">
        <v>15.8</v>
      </c>
      <c r="J210" s="30">
        <v>78</v>
      </c>
      <c r="K210" s="31">
        <v>2</v>
      </c>
      <c r="L210" s="30">
        <v>2.8</v>
      </c>
    </row>
    <row r="211" spans="1:12" ht="15" x14ac:dyDescent="0.25">
      <c r="A211" s="34"/>
      <c r="B211" s="35"/>
      <c r="C211" s="36"/>
      <c r="D211" s="37" t="s">
        <v>34</v>
      </c>
      <c r="E211" s="38"/>
      <c r="F211" s="39">
        <f>SUM(F204:F210)</f>
        <v>775</v>
      </c>
      <c r="G211" s="39">
        <f>SUM(G204:G210)</f>
        <v>23.11</v>
      </c>
      <c r="H211" s="39">
        <f>SUM(H204:H210)</f>
        <v>23.619999999999997</v>
      </c>
      <c r="I211" s="39">
        <f>SUM(I204:I210)</f>
        <v>110.12</v>
      </c>
      <c r="J211" s="39">
        <f>SUM(J204:J210)</f>
        <v>722</v>
      </c>
      <c r="K211" s="40"/>
      <c r="L211" s="39">
        <f>SUM(L204:L210)</f>
        <v>117</v>
      </c>
    </row>
    <row r="212" spans="1:12" ht="15.75" thickBot="1" x14ac:dyDescent="0.25">
      <c r="A212" s="45">
        <f>A198</f>
        <v>2</v>
      </c>
      <c r="B212" s="46">
        <f>B198</f>
        <v>1</v>
      </c>
      <c r="C212" s="47" t="s">
        <v>49</v>
      </c>
      <c r="D212" s="48"/>
      <c r="E212" s="49"/>
      <c r="F212" s="50">
        <f>F203+F211</f>
        <v>1320</v>
      </c>
      <c r="G212" s="50">
        <f>G203+G211</f>
        <v>43.75</v>
      </c>
      <c r="H212" s="50">
        <f>H203+H211</f>
        <v>43.8</v>
      </c>
      <c r="I212" s="50">
        <f>I203+I211</f>
        <v>178.85000000000002</v>
      </c>
      <c r="J212" s="50">
        <f>J203+J211</f>
        <v>1277</v>
      </c>
      <c r="K212" s="50"/>
      <c r="L212" s="50">
        <f>L203+L211</f>
        <v>208</v>
      </c>
    </row>
    <row r="213" spans="1:12" ht="25.5" x14ac:dyDescent="0.25">
      <c r="A213" s="51">
        <v>2</v>
      </c>
      <c r="B213" s="26">
        <v>2</v>
      </c>
      <c r="C213" s="20" t="s">
        <v>24</v>
      </c>
      <c r="D213" s="21" t="s">
        <v>25</v>
      </c>
      <c r="E213" s="22" t="s">
        <v>102</v>
      </c>
      <c r="F213" s="23">
        <v>170</v>
      </c>
      <c r="G213" s="23">
        <v>13.74</v>
      </c>
      <c r="H213" s="23">
        <v>14.78</v>
      </c>
      <c r="I213" s="23">
        <v>34.9</v>
      </c>
      <c r="J213" s="23">
        <v>324</v>
      </c>
      <c r="K213" s="24">
        <v>240</v>
      </c>
      <c r="L213" s="23">
        <v>47.7</v>
      </c>
    </row>
    <row r="214" spans="1:12" ht="15" x14ac:dyDescent="0.25">
      <c r="A214" s="51"/>
      <c r="B214" s="26"/>
      <c r="C214" s="27"/>
      <c r="D214" s="32" t="s">
        <v>28</v>
      </c>
      <c r="E214" s="29" t="s">
        <v>69</v>
      </c>
      <c r="F214" s="30">
        <v>200</v>
      </c>
      <c r="G214" s="30">
        <v>0.18</v>
      </c>
      <c r="H214" s="30">
        <v>0.04</v>
      </c>
      <c r="I214" s="30">
        <v>10.14</v>
      </c>
      <c r="J214" s="30">
        <v>42</v>
      </c>
      <c r="K214" s="31">
        <v>423</v>
      </c>
      <c r="L214" s="55">
        <v>8</v>
      </c>
    </row>
    <row r="215" spans="1:12" ht="15" x14ac:dyDescent="0.25">
      <c r="A215" s="51"/>
      <c r="B215" s="26"/>
      <c r="C215" s="27"/>
      <c r="D215" s="32" t="s">
        <v>30</v>
      </c>
      <c r="E215" s="29" t="s">
        <v>31</v>
      </c>
      <c r="F215" s="30">
        <v>40</v>
      </c>
      <c r="G215" s="30">
        <v>1.93</v>
      </c>
      <c r="H215" s="30">
        <v>0.75</v>
      </c>
      <c r="I215" s="30">
        <v>12.53</v>
      </c>
      <c r="J215" s="30">
        <v>62</v>
      </c>
      <c r="K215" s="31">
        <v>1</v>
      </c>
      <c r="L215" s="30">
        <v>2.2000000000000002</v>
      </c>
    </row>
    <row r="216" spans="1:12" ht="15" x14ac:dyDescent="0.25">
      <c r="A216" s="51"/>
      <c r="B216" s="26"/>
      <c r="C216" s="27"/>
      <c r="D216" s="32" t="s">
        <v>32</v>
      </c>
      <c r="E216" s="29" t="s">
        <v>103</v>
      </c>
      <c r="F216" s="30">
        <v>130</v>
      </c>
      <c r="G216" s="30">
        <v>0.4</v>
      </c>
      <c r="H216" s="30">
        <v>0.4</v>
      </c>
      <c r="I216" s="30">
        <v>9.8000000000000007</v>
      </c>
      <c r="J216" s="30">
        <v>44</v>
      </c>
      <c r="K216" s="31">
        <v>403</v>
      </c>
      <c r="L216" s="30">
        <v>33.1</v>
      </c>
    </row>
    <row r="217" spans="1:12" ht="15" x14ac:dyDescent="0.25">
      <c r="A217" s="53"/>
      <c r="B217" s="35"/>
      <c r="C217" s="36"/>
      <c r="D217" s="37" t="s">
        <v>34</v>
      </c>
      <c r="E217" s="38"/>
      <c r="F217" s="39">
        <f>SUM(F213:F216)</f>
        <v>540</v>
      </c>
      <c r="G217" s="39">
        <f>SUM(G213:G216)</f>
        <v>16.25</v>
      </c>
      <c r="H217" s="39">
        <f>SUM(H213:H216)</f>
        <v>15.969999999999999</v>
      </c>
      <c r="I217" s="39">
        <f>SUM(I213:I216)</f>
        <v>67.37</v>
      </c>
      <c r="J217" s="39">
        <f>SUM(J213:J216)</f>
        <v>472</v>
      </c>
      <c r="K217" s="40"/>
      <c r="L217" s="39">
        <f>SUM(L213:L216)</f>
        <v>91</v>
      </c>
    </row>
    <row r="218" spans="1:12" ht="15" x14ac:dyDescent="0.25">
      <c r="A218" s="42">
        <v>2</v>
      </c>
      <c r="B218" s="42">
        <f>B213</f>
        <v>2</v>
      </c>
      <c r="C218" s="43" t="s">
        <v>35</v>
      </c>
      <c r="D218" s="32" t="s">
        <v>36</v>
      </c>
      <c r="E218" s="29" t="s">
        <v>104</v>
      </c>
      <c r="F218" s="30">
        <v>60</v>
      </c>
      <c r="G218" s="30">
        <v>0.88</v>
      </c>
      <c r="H218" s="30">
        <v>3.65</v>
      </c>
      <c r="I218" s="30">
        <v>5.17</v>
      </c>
      <c r="J218" s="30">
        <v>57</v>
      </c>
      <c r="K218" s="31">
        <v>54</v>
      </c>
      <c r="L218" s="30">
        <v>10.1</v>
      </c>
    </row>
    <row r="219" spans="1:12" ht="15" x14ac:dyDescent="0.25">
      <c r="A219" s="51"/>
      <c r="B219" s="26"/>
      <c r="C219" s="27"/>
      <c r="D219" s="32" t="s">
        <v>38</v>
      </c>
      <c r="E219" s="29" t="s">
        <v>88</v>
      </c>
      <c r="F219" s="30">
        <v>210</v>
      </c>
      <c r="G219" s="30">
        <v>2.94</v>
      </c>
      <c r="H219" s="30">
        <v>6.13</v>
      </c>
      <c r="I219" s="30">
        <v>11.65</v>
      </c>
      <c r="J219" s="30">
        <v>103</v>
      </c>
      <c r="K219" s="31">
        <v>99</v>
      </c>
      <c r="L219" s="30">
        <v>20.100000000000001</v>
      </c>
    </row>
    <row r="220" spans="1:12" ht="15" x14ac:dyDescent="0.25">
      <c r="A220" s="51"/>
      <c r="B220" s="26"/>
      <c r="C220" s="27"/>
      <c r="D220" s="32" t="s">
        <v>40</v>
      </c>
      <c r="E220" s="29" t="s">
        <v>105</v>
      </c>
      <c r="F220" s="30">
        <v>90</v>
      </c>
      <c r="G220" s="30">
        <v>12.8</v>
      </c>
      <c r="H220" s="30">
        <v>10.02</v>
      </c>
      <c r="I220" s="30">
        <v>3.02</v>
      </c>
      <c r="J220" s="30">
        <v>176</v>
      </c>
      <c r="K220" s="31">
        <v>260</v>
      </c>
      <c r="L220" s="30">
        <v>55.6</v>
      </c>
    </row>
    <row r="221" spans="1:12" ht="15" x14ac:dyDescent="0.25">
      <c r="A221" s="51"/>
      <c r="B221" s="26"/>
      <c r="C221" s="27"/>
      <c r="D221" s="32" t="s">
        <v>42</v>
      </c>
      <c r="E221" s="29" t="s">
        <v>66</v>
      </c>
      <c r="F221" s="30">
        <v>150</v>
      </c>
      <c r="G221" s="30">
        <v>2.64</v>
      </c>
      <c r="H221" s="30">
        <v>4.8</v>
      </c>
      <c r="I221" s="30">
        <v>28</v>
      </c>
      <c r="J221" s="30">
        <v>184</v>
      </c>
      <c r="K221" s="31">
        <v>331</v>
      </c>
      <c r="L221" s="30">
        <v>13.1</v>
      </c>
    </row>
    <row r="222" spans="1:12" ht="15" x14ac:dyDescent="0.25">
      <c r="A222" s="51"/>
      <c r="B222" s="26"/>
      <c r="C222" s="27"/>
      <c r="D222" s="32" t="s">
        <v>44</v>
      </c>
      <c r="E222" s="29" t="s">
        <v>99</v>
      </c>
      <c r="F222" s="30">
        <v>200</v>
      </c>
      <c r="G222" s="30">
        <v>0.44</v>
      </c>
      <c r="H222" s="30">
        <v>0</v>
      </c>
      <c r="I222" s="30">
        <v>29.56</v>
      </c>
      <c r="J222" s="30">
        <v>120</v>
      </c>
      <c r="K222" s="31">
        <v>402</v>
      </c>
      <c r="L222" s="30">
        <v>12.2</v>
      </c>
    </row>
    <row r="223" spans="1:12" ht="15" x14ac:dyDescent="0.25">
      <c r="A223" s="51"/>
      <c r="B223" s="26"/>
      <c r="C223" s="27"/>
      <c r="D223" s="32" t="s">
        <v>46</v>
      </c>
      <c r="E223" s="29" t="s">
        <v>106</v>
      </c>
      <c r="F223" s="30">
        <v>15</v>
      </c>
      <c r="G223" s="30">
        <v>1.1599999999999999</v>
      </c>
      <c r="H223" s="30">
        <v>0.45</v>
      </c>
      <c r="I223" s="30">
        <v>7.52</v>
      </c>
      <c r="J223" s="30">
        <v>39</v>
      </c>
      <c r="K223" s="31">
        <v>1</v>
      </c>
      <c r="L223" s="30">
        <v>3.1</v>
      </c>
    </row>
    <row r="224" spans="1:12" ht="25.5" x14ac:dyDescent="0.25">
      <c r="A224" s="51"/>
      <c r="B224" s="26"/>
      <c r="C224" s="27"/>
      <c r="D224" s="32" t="s">
        <v>47</v>
      </c>
      <c r="E224" s="29" t="s">
        <v>101</v>
      </c>
      <c r="F224" s="30">
        <v>40</v>
      </c>
      <c r="G224" s="30">
        <v>2.64</v>
      </c>
      <c r="H224" s="30">
        <v>0.48</v>
      </c>
      <c r="I224" s="30">
        <v>15.8</v>
      </c>
      <c r="J224" s="30">
        <v>78</v>
      </c>
      <c r="K224" s="31">
        <v>2</v>
      </c>
      <c r="L224" s="30">
        <v>2.8</v>
      </c>
    </row>
    <row r="225" spans="1:12" ht="15" x14ac:dyDescent="0.25">
      <c r="A225" s="53"/>
      <c r="B225" s="35"/>
      <c r="C225" s="36"/>
      <c r="D225" s="37" t="s">
        <v>34</v>
      </c>
      <c r="E225" s="38"/>
      <c r="F225" s="39">
        <f>SUM(F218:F224)</f>
        <v>765</v>
      </c>
      <c r="G225" s="39">
        <f>SUM(G218:G224)</f>
        <v>23.500000000000004</v>
      </c>
      <c r="H225" s="39">
        <f>SUM(H218:H224)</f>
        <v>25.529999999999998</v>
      </c>
      <c r="I225" s="39">
        <f>SUM(I218:I224)</f>
        <v>100.72</v>
      </c>
      <c r="J225" s="39">
        <f>SUM(J218:J224)</f>
        <v>757</v>
      </c>
      <c r="K225" s="40"/>
      <c r="L225" s="39">
        <f>SUM(L218:L224)</f>
        <v>117</v>
      </c>
    </row>
    <row r="226" spans="1:12" ht="15.75" thickBot="1" x14ac:dyDescent="0.25">
      <c r="A226" s="54">
        <f>A213</f>
        <v>2</v>
      </c>
      <c r="B226" s="54">
        <f>B213</f>
        <v>2</v>
      </c>
      <c r="C226" s="47" t="s">
        <v>49</v>
      </c>
      <c r="D226" s="48"/>
      <c r="E226" s="49"/>
      <c r="F226" s="50">
        <f>F217+F225</f>
        <v>1305</v>
      </c>
      <c r="G226" s="50">
        <f>G217+G225</f>
        <v>39.75</v>
      </c>
      <c r="H226" s="50">
        <f>H217+H225</f>
        <v>41.5</v>
      </c>
      <c r="I226" s="50">
        <f>I217+I225</f>
        <v>168.09</v>
      </c>
      <c r="J226" s="50">
        <f>J217+J225</f>
        <v>1229</v>
      </c>
      <c r="K226" s="50"/>
      <c r="L226" s="50">
        <f>L217+L225</f>
        <v>208</v>
      </c>
    </row>
    <row r="227" spans="1:12" ht="15" x14ac:dyDescent="0.25">
      <c r="A227" s="18">
        <v>2</v>
      </c>
      <c r="B227" s="19">
        <v>3</v>
      </c>
      <c r="C227" s="20" t="s">
        <v>24</v>
      </c>
      <c r="D227" s="21" t="s">
        <v>25</v>
      </c>
      <c r="E227" s="22" t="s">
        <v>107</v>
      </c>
      <c r="F227" s="23">
        <v>100</v>
      </c>
      <c r="G227" s="23">
        <v>12.78</v>
      </c>
      <c r="H227" s="23">
        <v>13.4</v>
      </c>
      <c r="I227" s="23">
        <v>30.51</v>
      </c>
      <c r="J227" s="23">
        <v>323</v>
      </c>
      <c r="K227" s="24">
        <v>245</v>
      </c>
      <c r="L227" s="23">
        <v>60.7</v>
      </c>
    </row>
    <row r="228" spans="1:12" ht="15" x14ac:dyDescent="0.25">
      <c r="A228" s="25"/>
      <c r="B228" s="26"/>
      <c r="C228" s="27"/>
      <c r="D228" s="28"/>
      <c r="E228" s="29" t="s">
        <v>108</v>
      </c>
      <c r="F228" s="30">
        <v>180</v>
      </c>
      <c r="G228" s="30">
        <v>8.66</v>
      </c>
      <c r="H228" s="30">
        <v>5.6</v>
      </c>
      <c r="I228" s="30">
        <v>24.03</v>
      </c>
      <c r="J228" s="30">
        <v>178</v>
      </c>
      <c r="K228" s="31">
        <v>189</v>
      </c>
      <c r="L228" s="30">
        <v>21.3</v>
      </c>
    </row>
    <row r="229" spans="1:12" ht="15" x14ac:dyDescent="0.25">
      <c r="A229" s="25"/>
      <c r="B229" s="26"/>
      <c r="C229" s="27"/>
      <c r="D229" s="32" t="s">
        <v>28</v>
      </c>
      <c r="E229" s="29" t="s">
        <v>51</v>
      </c>
      <c r="F229" s="30">
        <v>200</v>
      </c>
      <c r="G229" s="30">
        <v>0.14000000000000001</v>
      </c>
      <c r="H229" s="30">
        <v>0.04</v>
      </c>
      <c r="I229" s="30">
        <v>10.02</v>
      </c>
      <c r="J229" s="30">
        <v>42</v>
      </c>
      <c r="K229" s="31">
        <v>420</v>
      </c>
      <c r="L229" s="30">
        <v>6.8</v>
      </c>
    </row>
    <row r="230" spans="1:12" ht="15" x14ac:dyDescent="0.25">
      <c r="A230" s="25"/>
      <c r="B230" s="26"/>
      <c r="C230" s="27"/>
      <c r="D230" s="32" t="s">
        <v>30</v>
      </c>
      <c r="E230" s="29" t="s">
        <v>109</v>
      </c>
      <c r="F230" s="30">
        <v>25</v>
      </c>
      <c r="G230" s="30">
        <v>1.95</v>
      </c>
      <c r="H230" s="30">
        <v>0.75</v>
      </c>
      <c r="I230" s="30">
        <v>12.53</v>
      </c>
      <c r="J230" s="30">
        <v>65</v>
      </c>
      <c r="K230" s="31">
        <v>1</v>
      </c>
      <c r="L230" s="30">
        <v>2.2000000000000002</v>
      </c>
    </row>
    <row r="231" spans="1:12" ht="15" x14ac:dyDescent="0.25">
      <c r="A231" s="34"/>
      <c r="B231" s="35"/>
      <c r="C231" s="36"/>
      <c r="D231" s="37" t="s">
        <v>34</v>
      </c>
      <c r="E231" s="38"/>
      <c r="F231" s="39">
        <f>SUM(F227:F230)</f>
        <v>505</v>
      </c>
      <c r="G231" s="39">
        <f>SUM(G227:G230)</f>
        <v>23.529999999999998</v>
      </c>
      <c r="H231" s="39">
        <f>SUM(H227:H230)</f>
        <v>19.79</v>
      </c>
      <c r="I231" s="39">
        <f>SUM(I227:I230)</f>
        <v>77.09</v>
      </c>
      <c r="J231" s="39">
        <f>SUM(J227:J230)</f>
        <v>608</v>
      </c>
      <c r="K231" s="40"/>
      <c r="L231" s="39">
        <f>SUM(L227:L230)</f>
        <v>91</v>
      </c>
    </row>
    <row r="232" spans="1:12" ht="15" x14ac:dyDescent="0.25">
      <c r="A232" s="41">
        <v>2</v>
      </c>
      <c r="B232" s="42">
        <f>B227</f>
        <v>3</v>
      </c>
      <c r="C232" s="43" t="s">
        <v>35</v>
      </c>
      <c r="D232" s="32" t="s">
        <v>36</v>
      </c>
      <c r="E232" s="29" t="s">
        <v>110</v>
      </c>
      <c r="F232" s="30">
        <v>60</v>
      </c>
      <c r="G232" s="30">
        <v>0.42</v>
      </c>
      <c r="H232" s="30">
        <v>0.3</v>
      </c>
      <c r="I232" s="30">
        <v>3.14</v>
      </c>
      <c r="J232" s="30">
        <v>25</v>
      </c>
      <c r="K232" s="31">
        <v>71</v>
      </c>
      <c r="L232" s="30">
        <v>13.4</v>
      </c>
    </row>
    <row r="233" spans="1:12" ht="15" x14ac:dyDescent="0.25">
      <c r="A233" s="25"/>
      <c r="B233" s="26"/>
      <c r="C233" s="27"/>
      <c r="D233" s="32" t="s">
        <v>38</v>
      </c>
      <c r="E233" s="29" t="s">
        <v>111</v>
      </c>
      <c r="F233" s="30">
        <v>210</v>
      </c>
      <c r="G233" s="30">
        <v>3.12</v>
      </c>
      <c r="H233" s="30">
        <v>6.95</v>
      </c>
      <c r="I233" s="30">
        <v>8.1</v>
      </c>
      <c r="J233" s="30">
        <v>106</v>
      </c>
      <c r="K233" s="31">
        <v>82</v>
      </c>
      <c r="L233" s="30">
        <v>22.1</v>
      </c>
    </row>
    <row r="234" spans="1:12" ht="15" x14ac:dyDescent="0.25">
      <c r="A234" s="25"/>
      <c r="B234" s="26"/>
      <c r="C234" s="27"/>
      <c r="D234" s="32" t="s">
        <v>40</v>
      </c>
      <c r="E234" s="29" t="s">
        <v>112</v>
      </c>
      <c r="F234" s="30">
        <v>240</v>
      </c>
      <c r="G234" s="30">
        <v>15.64</v>
      </c>
      <c r="H234" s="30">
        <v>15.5</v>
      </c>
      <c r="I234" s="30">
        <v>24.46</v>
      </c>
      <c r="J234" s="30">
        <v>344</v>
      </c>
      <c r="K234" s="31">
        <v>259</v>
      </c>
      <c r="L234" s="30">
        <v>64.3</v>
      </c>
    </row>
    <row r="235" spans="1:12" ht="15" x14ac:dyDescent="0.25">
      <c r="A235" s="25"/>
      <c r="B235" s="26"/>
      <c r="C235" s="27"/>
      <c r="D235" s="32" t="s">
        <v>44</v>
      </c>
      <c r="E235" s="29" t="s">
        <v>113</v>
      </c>
      <c r="F235" s="30">
        <v>200</v>
      </c>
      <c r="G235" s="30">
        <v>0.16</v>
      </c>
      <c r="H235" s="30">
        <v>0.16</v>
      </c>
      <c r="I235" s="30">
        <v>27.88</v>
      </c>
      <c r="J235" s="30">
        <v>114</v>
      </c>
      <c r="K235" s="31">
        <v>394</v>
      </c>
      <c r="L235" s="30">
        <v>11.3</v>
      </c>
    </row>
    <row r="236" spans="1:12" ht="15" x14ac:dyDescent="0.25">
      <c r="A236" s="25"/>
      <c r="B236" s="26"/>
      <c r="C236" s="27"/>
      <c r="D236" s="32" t="s">
        <v>46</v>
      </c>
      <c r="E236" s="29" t="s">
        <v>106</v>
      </c>
      <c r="F236" s="30">
        <v>25</v>
      </c>
      <c r="G236" s="30">
        <v>1.1599999999999999</v>
      </c>
      <c r="H236" s="30">
        <v>0.45</v>
      </c>
      <c r="I236" s="30">
        <v>7.52</v>
      </c>
      <c r="J236" s="30">
        <v>39</v>
      </c>
      <c r="K236" s="31">
        <v>1</v>
      </c>
      <c r="L236" s="30">
        <v>3.1</v>
      </c>
    </row>
    <row r="237" spans="1:12" ht="25.5" x14ac:dyDescent="0.25">
      <c r="A237" s="25"/>
      <c r="B237" s="26"/>
      <c r="C237" s="27"/>
      <c r="D237" s="32" t="s">
        <v>47</v>
      </c>
      <c r="E237" s="29" t="s">
        <v>101</v>
      </c>
      <c r="F237" s="30">
        <v>40</v>
      </c>
      <c r="G237" s="30">
        <v>2.64</v>
      </c>
      <c r="H237" s="30">
        <v>0.48</v>
      </c>
      <c r="I237" s="30">
        <v>15.8</v>
      </c>
      <c r="J237" s="30">
        <v>78</v>
      </c>
      <c r="K237" s="31">
        <v>2</v>
      </c>
      <c r="L237" s="30">
        <v>2.8</v>
      </c>
    </row>
    <row r="238" spans="1:12" ht="15" x14ac:dyDescent="0.25">
      <c r="A238" s="34"/>
      <c r="B238" s="35"/>
      <c r="C238" s="36"/>
      <c r="D238" s="37" t="s">
        <v>34</v>
      </c>
      <c r="E238" s="38"/>
      <c r="F238" s="39">
        <f>SUM(F232:F237)</f>
        <v>775</v>
      </c>
      <c r="G238" s="39">
        <f>SUM(G232:G237)</f>
        <v>23.14</v>
      </c>
      <c r="H238" s="39">
        <f>SUM(H232:H237)</f>
        <v>23.84</v>
      </c>
      <c r="I238" s="39">
        <f>SUM(I232:I237)</f>
        <v>86.899999999999991</v>
      </c>
      <c r="J238" s="39">
        <f>SUM(J232:J237)</f>
        <v>706</v>
      </c>
      <c r="K238" s="40"/>
      <c r="L238" s="39">
        <f>SUM(L232:L237)</f>
        <v>116.99999999999999</v>
      </c>
    </row>
    <row r="239" spans="1:12" ht="15.75" thickBot="1" x14ac:dyDescent="0.25">
      <c r="A239" s="45">
        <f>A227</f>
        <v>2</v>
      </c>
      <c r="B239" s="46">
        <f>B227</f>
        <v>3</v>
      </c>
      <c r="C239" s="47" t="s">
        <v>49</v>
      </c>
      <c r="D239" s="48"/>
      <c r="E239" s="49"/>
      <c r="F239" s="50">
        <f>F231+F238</f>
        <v>1280</v>
      </c>
      <c r="G239" s="50">
        <f>G231+G238</f>
        <v>46.67</v>
      </c>
      <c r="H239" s="50">
        <f>H231+H238</f>
        <v>43.629999999999995</v>
      </c>
      <c r="I239" s="50">
        <f>I231+I238</f>
        <v>163.99</v>
      </c>
      <c r="J239" s="50">
        <f>J231+J238</f>
        <v>1314</v>
      </c>
      <c r="K239" s="50"/>
      <c r="L239" s="50">
        <f>L231+L238</f>
        <v>208</v>
      </c>
    </row>
    <row r="240" spans="1:12" ht="15" x14ac:dyDescent="0.25">
      <c r="A240" s="18">
        <v>2</v>
      </c>
      <c r="B240" s="19">
        <v>4</v>
      </c>
      <c r="C240" s="20" t="s">
        <v>24</v>
      </c>
      <c r="D240" s="21" t="s">
        <v>25</v>
      </c>
      <c r="E240" s="22" t="s">
        <v>114</v>
      </c>
      <c r="F240" s="23">
        <v>180</v>
      </c>
      <c r="G240" s="23">
        <v>8.35</v>
      </c>
      <c r="H240" s="23">
        <v>5.68</v>
      </c>
      <c r="I240" s="23">
        <v>31.14</v>
      </c>
      <c r="J240" s="23">
        <v>245</v>
      </c>
      <c r="K240" s="24">
        <v>183</v>
      </c>
      <c r="L240" s="23">
        <v>25.5</v>
      </c>
    </row>
    <row r="241" spans="1:12" ht="15" x14ac:dyDescent="0.25">
      <c r="A241" s="25"/>
      <c r="B241" s="26"/>
      <c r="C241" s="27"/>
      <c r="D241" s="36"/>
      <c r="E241" s="69" t="s">
        <v>115</v>
      </c>
      <c r="F241" s="70">
        <v>15</v>
      </c>
      <c r="G241" s="70">
        <v>3.95</v>
      </c>
      <c r="H241" s="70">
        <v>3.99</v>
      </c>
      <c r="I241" s="70">
        <v>0</v>
      </c>
      <c r="J241" s="70">
        <v>52</v>
      </c>
      <c r="K241" s="71">
        <v>14</v>
      </c>
      <c r="L241" s="70">
        <v>14.4</v>
      </c>
    </row>
    <row r="242" spans="1:12" ht="15" x14ac:dyDescent="0.25">
      <c r="A242" s="25"/>
      <c r="B242" s="26"/>
      <c r="C242" s="27"/>
      <c r="D242" s="32" t="s">
        <v>28</v>
      </c>
      <c r="E242" s="29" t="s">
        <v>86</v>
      </c>
      <c r="F242" s="30">
        <v>200</v>
      </c>
      <c r="G242" s="30">
        <v>3.86</v>
      </c>
      <c r="H242" s="30">
        <v>3.84</v>
      </c>
      <c r="I242" s="30">
        <v>14.7</v>
      </c>
      <c r="J242" s="30">
        <v>108</v>
      </c>
      <c r="K242" s="31">
        <v>421</v>
      </c>
      <c r="L242" s="30">
        <v>15.5</v>
      </c>
    </row>
    <row r="243" spans="1:12" ht="15" x14ac:dyDescent="0.25">
      <c r="A243" s="25"/>
      <c r="B243" s="26"/>
      <c r="C243" s="27"/>
      <c r="D243" s="32" t="s">
        <v>30</v>
      </c>
      <c r="E243" s="29" t="s">
        <v>31</v>
      </c>
      <c r="F243" s="30">
        <v>25</v>
      </c>
      <c r="G243" s="30">
        <v>1.93</v>
      </c>
      <c r="H243" s="30">
        <v>0.75</v>
      </c>
      <c r="I243" s="30">
        <v>12.53</v>
      </c>
      <c r="J243" s="30">
        <v>65</v>
      </c>
      <c r="K243" s="31">
        <v>1</v>
      </c>
      <c r="L243" s="30">
        <v>2.2000000000000002</v>
      </c>
    </row>
    <row r="244" spans="1:12" ht="15" x14ac:dyDescent="0.25">
      <c r="A244" s="25"/>
      <c r="B244" s="26"/>
      <c r="C244" s="27"/>
      <c r="D244" s="32"/>
      <c r="E244" s="29" t="s">
        <v>78</v>
      </c>
      <c r="F244" s="30">
        <v>125</v>
      </c>
      <c r="G244" s="30">
        <v>3.1</v>
      </c>
      <c r="H244" s="30">
        <v>2.5</v>
      </c>
      <c r="I244" s="30">
        <v>18</v>
      </c>
      <c r="J244" s="30">
        <v>107</v>
      </c>
      <c r="K244" s="31">
        <v>3</v>
      </c>
      <c r="L244" s="30">
        <v>33.4</v>
      </c>
    </row>
    <row r="245" spans="1:12" ht="15" x14ac:dyDescent="0.25">
      <c r="A245" s="34"/>
      <c r="B245" s="35"/>
      <c r="C245" s="36"/>
      <c r="D245" s="37" t="s">
        <v>34</v>
      </c>
      <c r="E245" s="38"/>
      <c r="F245" s="39">
        <f>SUM(F240:F244)</f>
        <v>545</v>
      </c>
      <c r="G245" s="39">
        <f>SUM(G240:G244)</f>
        <v>21.19</v>
      </c>
      <c r="H245" s="39">
        <f>SUM(H240:H244)</f>
        <v>16.759999999999998</v>
      </c>
      <c r="I245" s="39">
        <f>SUM(I240:I244)</f>
        <v>76.37</v>
      </c>
      <c r="J245" s="39">
        <f>SUM(J240:J244)</f>
        <v>577</v>
      </c>
      <c r="K245" s="40"/>
      <c r="L245" s="39">
        <f>SUM(L240:L244)</f>
        <v>91</v>
      </c>
    </row>
    <row r="246" spans="1:12" ht="15" x14ac:dyDescent="0.25">
      <c r="A246" s="41">
        <v>2</v>
      </c>
      <c r="B246" s="42">
        <f>B240</f>
        <v>4</v>
      </c>
      <c r="C246" s="43" t="s">
        <v>35</v>
      </c>
      <c r="D246" s="32" t="s">
        <v>36</v>
      </c>
      <c r="E246" s="29" t="s">
        <v>110</v>
      </c>
      <c r="F246" s="30">
        <v>60</v>
      </c>
      <c r="G246" s="30">
        <v>0.48</v>
      </c>
      <c r="H246" s="30">
        <v>0.06</v>
      </c>
      <c r="I246" s="30">
        <v>1.02</v>
      </c>
      <c r="J246" s="30">
        <v>7</v>
      </c>
      <c r="K246" s="31">
        <v>70</v>
      </c>
      <c r="L246" s="30">
        <v>14.1</v>
      </c>
    </row>
    <row r="247" spans="1:12" ht="25.5" x14ac:dyDescent="0.25">
      <c r="A247" s="25"/>
      <c r="B247" s="26"/>
      <c r="C247" s="27"/>
      <c r="D247" s="32" t="s">
        <v>38</v>
      </c>
      <c r="E247" s="29" t="s">
        <v>116</v>
      </c>
      <c r="F247" s="30">
        <v>210</v>
      </c>
      <c r="G247" s="30">
        <v>3.38</v>
      </c>
      <c r="H247" s="30">
        <v>5.0599999999999996</v>
      </c>
      <c r="I247" s="30">
        <v>13.71</v>
      </c>
      <c r="J247" s="30">
        <v>134.69999999999999</v>
      </c>
      <c r="K247" s="31">
        <v>96</v>
      </c>
      <c r="L247" s="55">
        <v>19.399999999999999</v>
      </c>
    </row>
    <row r="248" spans="1:12" ht="15" x14ac:dyDescent="0.25">
      <c r="A248" s="25"/>
      <c r="B248" s="26"/>
      <c r="C248" s="27"/>
      <c r="D248" s="32" t="s">
        <v>40</v>
      </c>
      <c r="E248" s="29" t="s">
        <v>117</v>
      </c>
      <c r="F248" s="30">
        <v>90</v>
      </c>
      <c r="G248" s="30">
        <v>12.8</v>
      </c>
      <c r="H248" s="30">
        <v>9.4</v>
      </c>
      <c r="I248" s="30">
        <v>16.93</v>
      </c>
      <c r="J248" s="30">
        <v>162</v>
      </c>
      <c r="K248" s="31">
        <v>599</v>
      </c>
      <c r="L248" s="30">
        <v>45.6</v>
      </c>
    </row>
    <row r="249" spans="1:12" ht="15" x14ac:dyDescent="0.25">
      <c r="A249" s="25"/>
      <c r="B249" s="26"/>
      <c r="C249" s="27"/>
      <c r="D249" s="32" t="s">
        <v>42</v>
      </c>
      <c r="E249" s="29" t="s">
        <v>118</v>
      </c>
      <c r="F249" s="30">
        <v>150</v>
      </c>
      <c r="G249" s="30">
        <v>2.5099999999999998</v>
      </c>
      <c r="H249" s="30">
        <v>11</v>
      </c>
      <c r="I249" s="30">
        <v>18.36</v>
      </c>
      <c r="J249" s="30">
        <v>186</v>
      </c>
      <c r="K249" s="31">
        <v>321</v>
      </c>
      <c r="L249" s="30">
        <v>20.3</v>
      </c>
    </row>
    <row r="250" spans="1:12" ht="15" x14ac:dyDescent="0.25">
      <c r="A250" s="25"/>
      <c r="B250" s="26"/>
      <c r="C250" s="27"/>
      <c r="D250" s="32" t="s">
        <v>44</v>
      </c>
      <c r="E250" s="29" t="s">
        <v>113</v>
      </c>
      <c r="F250" s="30">
        <v>200</v>
      </c>
      <c r="G250" s="30">
        <v>0.16</v>
      </c>
      <c r="H250" s="30">
        <v>0.16</v>
      </c>
      <c r="I250" s="30">
        <v>27.88</v>
      </c>
      <c r="J250" s="30">
        <v>114</v>
      </c>
      <c r="K250" s="31">
        <v>394</v>
      </c>
      <c r="L250" s="30">
        <v>11.6</v>
      </c>
    </row>
    <row r="251" spans="1:12" ht="15" x14ac:dyDescent="0.25">
      <c r="A251" s="25"/>
      <c r="B251" s="26"/>
      <c r="C251" s="27"/>
      <c r="D251" s="32" t="s">
        <v>46</v>
      </c>
      <c r="E251" s="29" t="s">
        <v>106</v>
      </c>
      <c r="F251" s="30">
        <v>25</v>
      </c>
      <c r="G251" s="30">
        <v>1.1599999999999999</v>
      </c>
      <c r="H251" s="30">
        <v>0.45</v>
      </c>
      <c r="I251" s="30">
        <v>7.52</v>
      </c>
      <c r="J251" s="30">
        <v>39</v>
      </c>
      <c r="K251" s="31">
        <v>1</v>
      </c>
      <c r="L251" s="30">
        <v>3.2</v>
      </c>
    </row>
    <row r="252" spans="1:12" ht="25.5" x14ac:dyDescent="0.25">
      <c r="A252" s="25"/>
      <c r="B252" s="26"/>
      <c r="C252" s="27"/>
      <c r="D252" s="32" t="s">
        <v>47</v>
      </c>
      <c r="E252" s="29" t="s">
        <v>101</v>
      </c>
      <c r="F252" s="30">
        <v>40</v>
      </c>
      <c r="G252" s="30">
        <v>2.64</v>
      </c>
      <c r="H252" s="30">
        <v>0.48</v>
      </c>
      <c r="I252" s="30">
        <v>15.8</v>
      </c>
      <c r="J252" s="30">
        <v>78</v>
      </c>
      <c r="K252" s="31">
        <v>2</v>
      </c>
      <c r="L252" s="30">
        <v>2.8</v>
      </c>
    </row>
    <row r="253" spans="1:12" ht="15" x14ac:dyDescent="0.25">
      <c r="A253" s="34"/>
      <c r="B253" s="35"/>
      <c r="C253" s="36"/>
      <c r="D253" s="37" t="s">
        <v>34</v>
      </c>
      <c r="E253" s="38"/>
      <c r="F253" s="39">
        <f>SUM(F246:F252)</f>
        <v>775</v>
      </c>
      <c r="G253" s="39">
        <f>SUM(G246:G252)</f>
        <v>23.130000000000003</v>
      </c>
      <c r="H253" s="39">
        <f>SUM(H246:H252)</f>
        <v>26.61</v>
      </c>
      <c r="I253" s="39">
        <f>SUM(I246:I252)</f>
        <v>101.21999999999998</v>
      </c>
      <c r="J253" s="39">
        <f>SUM(J246:J252)</f>
        <v>720.7</v>
      </c>
      <c r="K253" s="40"/>
      <c r="L253" s="39">
        <f>SUM(L246:L252)</f>
        <v>116.99999999999999</v>
      </c>
    </row>
    <row r="254" spans="1:12" ht="15.75" thickBot="1" x14ac:dyDescent="0.25">
      <c r="A254" s="45">
        <f>A240</f>
        <v>2</v>
      </c>
      <c r="B254" s="46">
        <f>B240</f>
        <v>4</v>
      </c>
      <c r="C254" s="47" t="s">
        <v>49</v>
      </c>
      <c r="D254" s="48"/>
      <c r="E254" s="49"/>
      <c r="F254" s="50">
        <f>F245+F253</f>
        <v>1320</v>
      </c>
      <c r="G254" s="50">
        <f>G245+G253</f>
        <v>44.320000000000007</v>
      </c>
      <c r="H254" s="50">
        <f>H245+H253</f>
        <v>43.37</v>
      </c>
      <c r="I254" s="50">
        <f>I245+I253</f>
        <v>177.58999999999997</v>
      </c>
      <c r="J254" s="50">
        <f>J245+J253</f>
        <v>1297.7</v>
      </c>
      <c r="K254" s="50"/>
      <c r="L254" s="50">
        <f>L245+L253</f>
        <v>208</v>
      </c>
    </row>
    <row r="255" spans="1:12" ht="15" x14ac:dyDescent="0.25">
      <c r="A255" s="18">
        <v>2</v>
      </c>
      <c r="B255" s="19">
        <v>5</v>
      </c>
      <c r="C255" s="20" t="s">
        <v>24</v>
      </c>
      <c r="D255" s="21" t="s">
        <v>25</v>
      </c>
      <c r="E255" s="22" t="s">
        <v>119</v>
      </c>
      <c r="F255" s="23">
        <v>110</v>
      </c>
      <c r="G255" s="23">
        <v>10.88</v>
      </c>
      <c r="H255" s="23">
        <v>10.32</v>
      </c>
      <c r="I255" s="23">
        <v>11.71</v>
      </c>
      <c r="J255" s="23">
        <v>171</v>
      </c>
      <c r="K255" s="24">
        <v>278</v>
      </c>
      <c r="L255" s="23">
        <v>34.9</v>
      </c>
    </row>
    <row r="256" spans="1:12" ht="15" x14ac:dyDescent="0.25">
      <c r="A256" s="25"/>
      <c r="B256" s="26"/>
      <c r="C256" s="27"/>
      <c r="D256" s="28"/>
      <c r="E256" s="29" t="s">
        <v>66</v>
      </c>
      <c r="F256" s="30">
        <v>150</v>
      </c>
      <c r="G256" s="30">
        <v>2.64</v>
      </c>
      <c r="H256" s="30">
        <v>4.8</v>
      </c>
      <c r="I256" s="30">
        <v>28</v>
      </c>
      <c r="J256" s="30">
        <v>184</v>
      </c>
      <c r="K256" s="31">
        <v>331</v>
      </c>
      <c r="L256" s="30">
        <v>12.8</v>
      </c>
    </row>
    <row r="257" spans="1:12" ht="15" x14ac:dyDescent="0.25">
      <c r="A257" s="25"/>
      <c r="B257" s="26"/>
      <c r="C257" s="27"/>
      <c r="D257" s="32" t="s">
        <v>28</v>
      </c>
      <c r="E257" s="29" t="s">
        <v>69</v>
      </c>
      <c r="F257" s="30">
        <v>200</v>
      </c>
      <c r="G257" s="30">
        <v>0.18</v>
      </c>
      <c r="H257" s="30">
        <v>0.04</v>
      </c>
      <c r="I257" s="30">
        <v>10.14</v>
      </c>
      <c r="J257" s="30">
        <v>42</v>
      </c>
      <c r="K257" s="31">
        <v>423</v>
      </c>
      <c r="L257" s="30">
        <v>8</v>
      </c>
    </row>
    <row r="258" spans="1:12" ht="15" x14ac:dyDescent="0.25">
      <c r="A258" s="25"/>
      <c r="B258" s="26"/>
      <c r="C258" s="27"/>
      <c r="D258" s="32"/>
      <c r="E258" s="29" t="s">
        <v>103</v>
      </c>
      <c r="F258" s="30">
        <v>130</v>
      </c>
      <c r="G258" s="30">
        <v>0.8</v>
      </c>
      <c r="H258" s="30">
        <v>0.2</v>
      </c>
      <c r="I258" s="30">
        <v>7.5</v>
      </c>
      <c r="J258" s="30">
        <v>38</v>
      </c>
      <c r="K258" s="31"/>
      <c r="L258" s="30">
        <v>33.1</v>
      </c>
    </row>
    <row r="259" spans="1:12" ht="15" x14ac:dyDescent="0.25">
      <c r="A259" s="25"/>
      <c r="B259" s="26"/>
      <c r="C259" s="27"/>
      <c r="D259" s="32" t="s">
        <v>30</v>
      </c>
      <c r="E259" s="29" t="s">
        <v>31</v>
      </c>
      <c r="F259" s="30">
        <v>25</v>
      </c>
      <c r="G259" s="30">
        <v>1.93</v>
      </c>
      <c r="H259" s="30">
        <v>0.75</v>
      </c>
      <c r="I259" s="30">
        <v>12.53</v>
      </c>
      <c r="J259" s="30">
        <v>65</v>
      </c>
      <c r="K259" s="31">
        <v>1</v>
      </c>
      <c r="L259" s="30">
        <v>2.2000000000000002</v>
      </c>
    </row>
    <row r="260" spans="1:12" ht="15" x14ac:dyDescent="0.25">
      <c r="A260" s="34"/>
      <c r="B260" s="35"/>
      <c r="C260" s="36"/>
      <c r="D260" s="37" t="s">
        <v>34</v>
      </c>
      <c r="E260" s="38"/>
      <c r="F260" s="39">
        <f>SUM(F255:F259)</f>
        <v>615</v>
      </c>
      <c r="G260" s="39">
        <f>SUM(G255:G259)</f>
        <v>16.430000000000003</v>
      </c>
      <c r="H260" s="39">
        <f>SUM(H255:H259)</f>
        <v>16.11</v>
      </c>
      <c r="I260" s="39">
        <f>SUM(I255:I259)</f>
        <v>69.88</v>
      </c>
      <c r="J260" s="39">
        <f>SUM(J255:J259)</f>
        <v>500</v>
      </c>
      <c r="K260" s="40"/>
      <c r="L260" s="39">
        <f>SUM(L255:L259)</f>
        <v>91.000000000000014</v>
      </c>
    </row>
    <row r="261" spans="1:12" ht="15" x14ac:dyDescent="0.25">
      <c r="A261" s="41">
        <v>2</v>
      </c>
      <c r="B261" s="42">
        <f>B255</f>
        <v>5</v>
      </c>
      <c r="C261" s="43" t="s">
        <v>35</v>
      </c>
      <c r="D261" s="32" t="s">
        <v>36</v>
      </c>
      <c r="E261" s="29" t="s">
        <v>120</v>
      </c>
      <c r="F261" s="30">
        <v>60</v>
      </c>
      <c r="G261" s="30">
        <v>0.73</v>
      </c>
      <c r="H261" s="30">
        <v>4.0999999999999996</v>
      </c>
      <c r="I261" s="30">
        <v>3.9</v>
      </c>
      <c r="J261" s="30">
        <v>36</v>
      </c>
      <c r="K261" s="31">
        <v>51</v>
      </c>
      <c r="L261" s="30">
        <v>13.7</v>
      </c>
    </row>
    <row r="262" spans="1:12" ht="15" x14ac:dyDescent="0.25">
      <c r="A262" s="25"/>
      <c r="B262" s="26"/>
      <c r="C262" s="27"/>
      <c r="D262" s="32" t="s">
        <v>38</v>
      </c>
      <c r="E262" s="29" t="s">
        <v>121</v>
      </c>
      <c r="F262" s="30">
        <v>200</v>
      </c>
      <c r="G262" s="30">
        <v>3.89</v>
      </c>
      <c r="H262" s="30">
        <v>6.92</v>
      </c>
      <c r="I262" s="30">
        <v>12.38</v>
      </c>
      <c r="J262" s="30">
        <v>133</v>
      </c>
      <c r="K262" s="31">
        <v>87</v>
      </c>
      <c r="L262" s="30">
        <v>19.8</v>
      </c>
    </row>
    <row r="263" spans="1:12" ht="15" x14ac:dyDescent="0.25">
      <c r="A263" s="25"/>
      <c r="B263" s="26"/>
      <c r="C263" s="27"/>
      <c r="D263" s="32" t="s">
        <v>40</v>
      </c>
      <c r="E263" s="29" t="s">
        <v>122</v>
      </c>
      <c r="F263" s="30">
        <v>240</v>
      </c>
      <c r="G263" s="30">
        <v>16.12</v>
      </c>
      <c r="H263" s="30">
        <v>11.83</v>
      </c>
      <c r="I263" s="30">
        <v>38.950000000000003</v>
      </c>
      <c r="J263" s="30">
        <v>349</v>
      </c>
      <c r="K263" s="31">
        <v>331</v>
      </c>
      <c r="L263" s="30">
        <v>62.2</v>
      </c>
    </row>
    <row r="264" spans="1:12" ht="15" x14ac:dyDescent="0.25">
      <c r="A264" s="25"/>
      <c r="B264" s="26"/>
      <c r="C264" s="27"/>
      <c r="D264" s="32" t="s">
        <v>44</v>
      </c>
      <c r="E264" s="29" t="s">
        <v>123</v>
      </c>
      <c r="F264" s="30">
        <v>200</v>
      </c>
      <c r="G264" s="30">
        <v>0.2</v>
      </c>
      <c r="H264" s="30">
        <v>0</v>
      </c>
      <c r="I264" s="30">
        <v>19</v>
      </c>
      <c r="J264" s="30">
        <v>80</v>
      </c>
      <c r="K264" s="31">
        <v>484</v>
      </c>
      <c r="L264" s="30">
        <v>15.9</v>
      </c>
    </row>
    <row r="265" spans="1:12" ht="15" x14ac:dyDescent="0.25">
      <c r="A265" s="25"/>
      <c r="B265" s="26"/>
      <c r="C265" s="27"/>
      <c r="D265" s="32" t="s">
        <v>46</v>
      </c>
      <c r="E265" s="29" t="s">
        <v>106</v>
      </c>
      <c r="F265" s="30">
        <v>25</v>
      </c>
      <c r="G265" s="30">
        <v>1.93</v>
      </c>
      <c r="H265" s="30">
        <v>0.75</v>
      </c>
      <c r="I265" s="30">
        <v>12.53</v>
      </c>
      <c r="J265" s="30">
        <v>65</v>
      </c>
      <c r="K265" s="31">
        <v>1</v>
      </c>
      <c r="L265" s="30">
        <v>3.2</v>
      </c>
    </row>
    <row r="266" spans="1:12" ht="15" x14ac:dyDescent="0.25">
      <c r="A266" s="25"/>
      <c r="B266" s="26"/>
      <c r="C266" s="27"/>
      <c r="D266" s="32" t="s">
        <v>47</v>
      </c>
      <c r="E266" s="29" t="s">
        <v>124</v>
      </c>
      <c r="F266" s="30">
        <v>40</v>
      </c>
      <c r="G266" s="30">
        <v>2.64</v>
      </c>
      <c r="H266" s="30">
        <v>0.48</v>
      </c>
      <c r="I266" s="30">
        <v>15.8</v>
      </c>
      <c r="J266" s="30">
        <v>78</v>
      </c>
      <c r="K266" s="31">
        <v>2</v>
      </c>
      <c r="L266" s="30">
        <v>2.2000000000000002</v>
      </c>
    </row>
    <row r="267" spans="1:12" ht="15" x14ac:dyDescent="0.25">
      <c r="A267" s="34"/>
      <c r="B267" s="35"/>
      <c r="C267" s="36"/>
      <c r="D267" s="37" t="s">
        <v>34</v>
      </c>
      <c r="E267" s="38"/>
      <c r="F267" s="39">
        <f>SUM(F261:F266)</f>
        <v>765</v>
      </c>
      <c r="G267" s="39">
        <f>SUM(G261:G266)</f>
        <v>25.51</v>
      </c>
      <c r="H267" s="39">
        <f>SUM(H261:H266)</f>
        <v>24.080000000000002</v>
      </c>
      <c r="I267" s="39">
        <f>SUM(I261:I266)</f>
        <v>102.56</v>
      </c>
      <c r="J267" s="39">
        <f>SUM(J261:J266)</f>
        <v>741</v>
      </c>
      <c r="K267" s="40"/>
      <c r="L267" s="39">
        <f>SUM(L261:L266)</f>
        <v>117.00000000000001</v>
      </c>
    </row>
    <row r="268" spans="1:12" ht="15.75" thickBot="1" x14ac:dyDescent="0.25">
      <c r="A268" s="45">
        <f>A255</f>
        <v>2</v>
      </c>
      <c r="B268" s="46">
        <f>B255</f>
        <v>5</v>
      </c>
      <c r="C268" s="47" t="s">
        <v>49</v>
      </c>
      <c r="D268" s="48"/>
      <c r="E268" s="49"/>
      <c r="F268" s="50">
        <f>F260+F267</f>
        <v>1380</v>
      </c>
      <c r="G268" s="50">
        <f>G260+G267</f>
        <v>41.940000000000005</v>
      </c>
      <c r="H268" s="50">
        <f>H260+H267</f>
        <v>40.19</v>
      </c>
      <c r="I268" s="50">
        <f>I260+I267</f>
        <v>172.44</v>
      </c>
      <c r="J268" s="50">
        <f>J260+J267</f>
        <v>1241</v>
      </c>
      <c r="K268" s="50"/>
      <c r="L268" s="50">
        <f>L260+L267</f>
        <v>208.00000000000003</v>
      </c>
    </row>
    <row r="269" spans="1:12" ht="15" x14ac:dyDescent="0.25">
      <c r="A269" s="18">
        <v>2</v>
      </c>
      <c r="B269" s="19">
        <v>6</v>
      </c>
      <c r="C269" s="20" t="s">
        <v>24</v>
      </c>
      <c r="D269" s="21" t="s">
        <v>25</v>
      </c>
      <c r="E269" s="22" t="s">
        <v>125</v>
      </c>
      <c r="F269" s="23">
        <v>180</v>
      </c>
      <c r="G269" s="23">
        <v>6.28</v>
      </c>
      <c r="H269" s="23">
        <v>9.1</v>
      </c>
      <c r="I269" s="23">
        <v>28.92</v>
      </c>
      <c r="J269" s="23">
        <v>234</v>
      </c>
      <c r="K269" s="24">
        <v>189</v>
      </c>
      <c r="L269" s="23">
        <v>27.6</v>
      </c>
    </row>
    <row r="270" spans="1:12" ht="15" x14ac:dyDescent="0.25">
      <c r="A270" s="25"/>
      <c r="B270" s="26"/>
      <c r="C270" s="27"/>
      <c r="D270" s="32" t="s">
        <v>28</v>
      </c>
      <c r="E270" s="29" t="s">
        <v>126</v>
      </c>
      <c r="F270" s="30">
        <v>200</v>
      </c>
      <c r="G270" s="30">
        <v>0.14000000000000001</v>
      </c>
      <c r="H270" s="30">
        <v>0.04</v>
      </c>
      <c r="I270" s="30">
        <v>10.02</v>
      </c>
      <c r="J270" s="30">
        <v>42</v>
      </c>
      <c r="K270" s="31">
        <v>420</v>
      </c>
      <c r="L270" s="30">
        <v>12.7</v>
      </c>
    </row>
    <row r="271" spans="1:12" ht="15" x14ac:dyDescent="0.25">
      <c r="A271" s="25"/>
      <c r="B271" s="26"/>
      <c r="C271" s="27"/>
      <c r="D271" s="32" t="s">
        <v>30</v>
      </c>
      <c r="E271" s="29" t="s">
        <v>31</v>
      </c>
      <c r="F271" s="30">
        <v>25</v>
      </c>
      <c r="G271" s="30">
        <v>1.93</v>
      </c>
      <c r="H271" s="30">
        <v>0.75</v>
      </c>
      <c r="I271" s="30">
        <v>12.53</v>
      </c>
      <c r="J271" s="30">
        <v>65</v>
      </c>
      <c r="K271" s="31">
        <v>1</v>
      </c>
      <c r="L271" s="30">
        <v>2.2000000000000002</v>
      </c>
    </row>
    <row r="272" spans="1:12" ht="15" x14ac:dyDescent="0.25">
      <c r="A272" s="25"/>
      <c r="B272" s="26"/>
      <c r="C272" s="27"/>
      <c r="D272" s="32" t="s">
        <v>32</v>
      </c>
      <c r="E272" s="29" t="s">
        <v>78</v>
      </c>
      <c r="F272" s="30">
        <v>125</v>
      </c>
      <c r="G272" s="30">
        <v>3.1</v>
      </c>
      <c r="H272" s="30">
        <v>2.5</v>
      </c>
      <c r="I272" s="30">
        <v>18</v>
      </c>
      <c r="J272" s="30">
        <v>107</v>
      </c>
      <c r="K272" s="31">
        <v>3</v>
      </c>
      <c r="L272" s="30">
        <v>33.1</v>
      </c>
    </row>
    <row r="273" spans="1:12" ht="15" x14ac:dyDescent="0.25">
      <c r="A273" s="25"/>
      <c r="B273" s="26"/>
      <c r="C273" s="27"/>
      <c r="D273" s="28"/>
      <c r="E273" s="29" t="s">
        <v>68</v>
      </c>
      <c r="F273" s="30">
        <v>40</v>
      </c>
      <c r="G273" s="30">
        <v>5.88</v>
      </c>
      <c r="H273" s="30">
        <v>6.14</v>
      </c>
      <c r="I273" s="30">
        <v>12.53</v>
      </c>
      <c r="J273" s="30">
        <v>117</v>
      </c>
      <c r="K273" s="31">
        <v>4</v>
      </c>
      <c r="L273" s="30">
        <v>15.4</v>
      </c>
    </row>
    <row r="274" spans="1:12" ht="15" x14ac:dyDescent="0.25">
      <c r="A274" s="34"/>
      <c r="B274" s="35"/>
      <c r="C274" s="36"/>
      <c r="D274" s="37" t="s">
        <v>34</v>
      </c>
      <c r="E274" s="38"/>
      <c r="F274" s="39">
        <f>SUM(F269:F273)</f>
        <v>570</v>
      </c>
      <c r="G274" s="39">
        <f>SUM(G269:G273)</f>
        <v>17.329999999999998</v>
      </c>
      <c r="H274" s="39">
        <f>SUM(H269:H273)</f>
        <v>18.529999999999998</v>
      </c>
      <c r="I274" s="39">
        <f>SUM(I269:I273)</f>
        <v>82</v>
      </c>
      <c r="J274" s="39">
        <f>SUM(J269:J273)</f>
        <v>565</v>
      </c>
      <c r="K274" s="40"/>
      <c r="L274" s="39">
        <f>SUM(L269:L273)</f>
        <v>91</v>
      </c>
    </row>
    <row r="275" spans="1:12" ht="15" x14ac:dyDescent="0.25">
      <c r="A275" s="41">
        <f>A269</f>
        <v>2</v>
      </c>
      <c r="B275" s="42">
        <v>6</v>
      </c>
      <c r="C275" s="43" t="s">
        <v>35</v>
      </c>
      <c r="D275" s="32" t="s">
        <v>36</v>
      </c>
      <c r="E275" s="29" t="s">
        <v>127</v>
      </c>
      <c r="F275" s="30">
        <v>60</v>
      </c>
      <c r="G275" s="30">
        <v>0.73</v>
      </c>
      <c r="H275" s="30">
        <v>6.1</v>
      </c>
      <c r="I275" s="30">
        <v>4.4000000000000004</v>
      </c>
      <c r="J275" s="30">
        <v>76</v>
      </c>
      <c r="K275" s="31">
        <v>51</v>
      </c>
      <c r="L275" s="30">
        <v>15.4</v>
      </c>
    </row>
    <row r="276" spans="1:12" ht="15" x14ac:dyDescent="0.25">
      <c r="A276" s="25"/>
      <c r="B276" s="26"/>
      <c r="C276" s="27"/>
      <c r="D276" s="32" t="s">
        <v>38</v>
      </c>
      <c r="E276" s="29" t="s">
        <v>128</v>
      </c>
      <c r="F276" s="30">
        <v>210</v>
      </c>
      <c r="G276" s="30">
        <v>7.36</v>
      </c>
      <c r="H276" s="30">
        <v>3.85</v>
      </c>
      <c r="I276" s="30">
        <v>13.08</v>
      </c>
      <c r="J276" s="30">
        <v>104</v>
      </c>
      <c r="K276" s="31">
        <v>102</v>
      </c>
      <c r="L276" s="30">
        <v>21.1</v>
      </c>
    </row>
    <row r="277" spans="1:12" ht="15" x14ac:dyDescent="0.25">
      <c r="A277" s="25"/>
      <c r="B277" s="26"/>
      <c r="C277" s="27"/>
      <c r="D277" s="32" t="s">
        <v>40</v>
      </c>
      <c r="E277" s="29" t="s">
        <v>129</v>
      </c>
      <c r="F277" s="30">
        <v>90</v>
      </c>
      <c r="G277" s="30">
        <v>12.49</v>
      </c>
      <c r="H277" s="30">
        <v>5.76</v>
      </c>
      <c r="I277" s="30">
        <v>14.38</v>
      </c>
      <c r="J277" s="30">
        <v>128</v>
      </c>
      <c r="K277" s="31">
        <v>338</v>
      </c>
      <c r="L277" s="30">
        <v>22.6</v>
      </c>
    </row>
    <row r="278" spans="1:12" ht="15" x14ac:dyDescent="0.25">
      <c r="A278" s="25"/>
      <c r="B278" s="26"/>
      <c r="C278" s="27"/>
      <c r="D278" s="32" t="s">
        <v>42</v>
      </c>
      <c r="E278" s="29" t="s">
        <v>130</v>
      </c>
      <c r="F278" s="30">
        <v>150</v>
      </c>
      <c r="G278" s="30">
        <v>2.4300000000000002</v>
      </c>
      <c r="H278" s="30">
        <v>7.14</v>
      </c>
      <c r="I278" s="30">
        <v>26.5</v>
      </c>
      <c r="J278" s="30">
        <v>203</v>
      </c>
      <c r="K278" s="31">
        <v>626</v>
      </c>
      <c r="L278" s="30">
        <v>20.8</v>
      </c>
    </row>
    <row r="279" spans="1:12" ht="15" x14ac:dyDescent="0.25">
      <c r="A279" s="25"/>
      <c r="B279" s="26"/>
      <c r="C279" s="27"/>
      <c r="D279" s="32" t="s">
        <v>44</v>
      </c>
      <c r="E279" s="29" t="s">
        <v>58</v>
      </c>
      <c r="F279" s="30">
        <v>200</v>
      </c>
      <c r="G279" s="30">
        <v>0.2</v>
      </c>
      <c r="H279" s="30">
        <v>0</v>
      </c>
      <c r="I279" s="30">
        <v>19</v>
      </c>
      <c r="J279" s="30">
        <v>80</v>
      </c>
      <c r="K279" s="31">
        <v>484</v>
      </c>
      <c r="L279" s="30">
        <v>31.1</v>
      </c>
    </row>
    <row r="280" spans="1:12" ht="15" x14ac:dyDescent="0.25">
      <c r="A280" s="25"/>
      <c r="B280" s="26"/>
      <c r="C280" s="27"/>
      <c r="D280" s="32" t="s">
        <v>46</v>
      </c>
      <c r="E280" s="29" t="s">
        <v>106</v>
      </c>
      <c r="F280" s="30">
        <v>25</v>
      </c>
      <c r="G280" s="30">
        <v>1.1599999999999999</v>
      </c>
      <c r="H280" s="30">
        <v>0.45</v>
      </c>
      <c r="I280" s="30">
        <v>7.52</v>
      </c>
      <c r="J280" s="30">
        <v>39</v>
      </c>
      <c r="K280" s="31">
        <v>1</v>
      </c>
      <c r="L280" s="30">
        <v>3.2</v>
      </c>
    </row>
    <row r="281" spans="1:12" ht="25.5" x14ac:dyDescent="0.25">
      <c r="A281" s="25"/>
      <c r="B281" s="26"/>
      <c r="C281" s="27"/>
      <c r="D281" s="32" t="s">
        <v>47</v>
      </c>
      <c r="E281" s="29" t="s">
        <v>101</v>
      </c>
      <c r="F281" s="30">
        <v>40</v>
      </c>
      <c r="G281" s="30">
        <v>2.64</v>
      </c>
      <c r="H281" s="30">
        <v>0.48</v>
      </c>
      <c r="I281" s="30">
        <v>15.8</v>
      </c>
      <c r="J281" s="30">
        <v>78</v>
      </c>
      <c r="K281" s="31">
        <v>2</v>
      </c>
      <c r="L281" s="30">
        <v>2.8</v>
      </c>
    </row>
    <row r="282" spans="1:12" ht="15" x14ac:dyDescent="0.25">
      <c r="A282" s="34"/>
      <c r="B282" s="35"/>
      <c r="C282" s="36"/>
      <c r="D282" s="37" t="s">
        <v>34</v>
      </c>
      <c r="E282" s="38"/>
      <c r="F282" s="39">
        <f>SUM(F275:F281)</f>
        <v>775</v>
      </c>
      <c r="G282" s="39">
        <f>SUM(G275:G281)</f>
        <v>27.009999999999998</v>
      </c>
      <c r="H282" s="39">
        <f>SUM(H275:H281)</f>
        <v>23.779999999999998</v>
      </c>
      <c r="I282" s="39">
        <f>SUM(I275:I281)</f>
        <v>100.67999999999999</v>
      </c>
      <c r="J282" s="39">
        <f>SUM(J275:J281)</f>
        <v>708</v>
      </c>
      <c r="K282" s="40"/>
      <c r="L282" s="39">
        <f>SUM(L275:L281)</f>
        <v>117</v>
      </c>
    </row>
    <row r="283" spans="1:12" ht="15.75" thickBot="1" x14ac:dyDescent="0.25">
      <c r="A283" s="45">
        <f>A269</f>
        <v>2</v>
      </c>
      <c r="B283" s="46">
        <f>B269</f>
        <v>6</v>
      </c>
      <c r="C283" s="47" t="s">
        <v>49</v>
      </c>
      <c r="D283" s="48"/>
      <c r="E283" s="49"/>
      <c r="F283" s="50">
        <f>F274+F282</f>
        <v>1345</v>
      </c>
      <c r="G283" s="50">
        <f>G274+G282</f>
        <v>44.339999999999996</v>
      </c>
      <c r="H283" s="50">
        <f>H274+H282</f>
        <v>42.309999999999995</v>
      </c>
      <c r="I283" s="50">
        <f>I274+I282</f>
        <v>182.68</v>
      </c>
      <c r="J283" s="50">
        <f>J274+J282</f>
        <v>1273</v>
      </c>
      <c r="K283" s="50"/>
      <c r="L283" s="50">
        <f>L274+L282</f>
        <v>208</v>
      </c>
    </row>
    <row r="284" spans="1:12" x14ac:dyDescent="0.2">
      <c r="L284" s="72"/>
    </row>
  </sheetData>
  <mergeCells count="20">
    <mergeCell ref="C268:D268"/>
    <mergeCell ref="C283:D283"/>
    <mergeCell ref="C195:D195"/>
    <mergeCell ref="C196:E196"/>
    <mergeCell ref="C212:D212"/>
    <mergeCell ref="C226:D226"/>
    <mergeCell ref="C239:D239"/>
    <mergeCell ref="C254:D254"/>
    <mergeCell ref="C82:D82"/>
    <mergeCell ref="C102:D102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FireVI</dc:creator>
  <cp:lastModifiedBy>FireVI</cp:lastModifiedBy>
  <dcterms:created xsi:type="dcterms:W3CDTF">2024-12-11T07:35:57Z</dcterms:created>
  <dcterms:modified xsi:type="dcterms:W3CDTF">2024-12-11T07:36:54Z</dcterms:modified>
</cp:coreProperties>
</file>